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2 Springers Invitational\"/>
    </mc:Choice>
  </mc:AlternateContent>
  <xr:revisionPtr revIDLastSave="0" documentId="13_ncr:1_{1CB99278-AD39-4695-8379-8AEE9F832F4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ummary" sheetId="3" r:id="rId1"/>
    <sheet name="WAG" sheetId="1" r:id="rId2"/>
    <sheet name="Recreational" sheetId="8" state="hidden" r:id="rId3"/>
    <sheet name="Coaches" sheetId="9" r:id="rId4"/>
    <sheet name="Data" sheetId="2" state="hidden" r:id="rId5"/>
  </sheets>
  <externalReferences>
    <externalReference r:id="rId6"/>
  </externalReferences>
  <definedNames>
    <definedName name="Entry_Deadline">[1]Lists!$I$3</definedName>
    <definedName name="Host_Addr">[1]Lists!$I$7</definedName>
    <definedName name="Host_City">[1]Lists!$I$8</definedName>
    <definedName name="Host_Name">[1]Lists!$I$6</definedName>
    <definedName name="Host_Phone">[1]Lists!$I$10</definedName>
    <definedName name="Host_Postal_Code">[1]Lists!$I$9</definedName>
    <definedName name="Late_Entry_Fee">[1]Lists!$I$4</definedName>
    <definedName name="_xlnm.Print_Area" localSheetId="0">Summary!$A$1:$K$38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G3" i="8" l="1"/>
  <c r="C32" i="3" l="1"/>
  <c r="H68" i="8"/>
  <c r="E68" i="8"/>
  <c r="D68" i="8"/>
  <c r="H67" i="8"/>
  <c r="E67" i="8"/>
  <c r="D67" i="8"/>
  <c r="H66" i="8"/>
  <c r="E66" i="8"/>
  <c r="D66" i="8"/>
  <c r="H65" i="8"/>
  <c r="E65" i="8"/>
  <c r="D65" i="8"/>
  <c r="H64" i="8"/>
  <c r="E64" i="8"/>
  <c r="D64" i="8"/>
  <c r="H63" i="8"/>
  <c r="E63" i="8"/>
  <c r="D63" i="8"/>
  <c r="H62" i="8"/>
  <c r="E62" i="8"/>
  <c r="D62" i="8"/>
  <c r="H61" i="8"/>
  <c r="E61" i="8"/>
  <c r="D61" i="8"/>
  <c r="H60" i="8"/>
  <c r="E60" i="8"/>
  <c r="D60" i="8"/>
  <c r="H59" i="8"/>
  <c r="E59" i="8"/>
  <c r="D59" i="8"/>
  <c r="H58" i="8"/>
  <c r="E58" i="8"/>
  <c r="D58" i="8"/>
  <c r="H57" i="8"/>
  <c r="E57" i="8"/>
  <c r="D57" i="8"/>
  <c r="H56" i="8"/>
  <c r="E56" i="8"/>
  <c r="D56" i="8"/>
  <c r="H55" i="8"/>
  <c r="E55" i="8"/>
  <c r="D55" i="8"/>
  <c r="H54" i="8"/>
  <c r="E54" i="8"/>
  <c r="D54" i="8"/>
  <c r="H53" i="8"/>
  <c r="E53" i="8"/>
  <c r="D53" i="8"/>
  <c r="H52" i="8"/>
  <c r="E52" i="8"/>
  <c r="D52" i="8"/>
  <c r="H51" i="8"/>
  <c r="E51" i="8"/>
  <c r="D51" i="8"/>
  <c r="H50" i="8"/>
  <c r="E50" i="8"/>
  <c r="D50" i="8"/>
  <c r="H49" i="8"/>
  <c r="E49" i="8"/>
  <c r="D49" i="8"/>
  <c r="H48" i="8"/>
  <c r="E48" i="8"/>
  <c r="D48" i="8"/>
  <c r="H47" i="8"/>
  <c r="E47" i="8"/>
  <c r="D47" i="8"/>
  <c r="H46" i="8"/>
  <c r="E46" i="8"/>
  <c r="D46" i="8"/>
  <c r="H45" i="8"/>
  <c r="E45" i="8"/>
  <c r="D45" i="8"/>
  <c r="H44" i="8"/>
  <c r="E44" i="8"/>
  <c r="D44" i="8"/>
  <c r="H43" i="8"/>
  <c r="E43" i="8"/>
  <c r="D43" i="8"/>
  <c r="H42" i="8"/>
  <c r="E42" i="8"/>
  <c r="D42" i="8"/>
  <c r="H41" i="8"/>
  <c r="E41" i="8"/>
  <c r="D41" i="8"/>
  <c r="H40" i="8"/>
  <c r="E40" i="8"/>
  <c r="D40" i="8"/>
  <c r="H39" i="8"/>
  <c r="E39" i="8"/>
  <c r="D39" i="8"/>
  <c r="H38" i="8"/>
  <c r="E38" i="8"/>
  <c r="D38" i="8"/>
  <c r="H37" i="8"/>
  <c r="E37" i="8"/>
  <c r="D37" i="8"/>
  <c r="H36" i="8"/>
  <c r="E36" i="8"/>
  <c r="D36" i="8"/>
  <c r="H35" i="8"/>
  <c r="E35" i="8"/>
  <c r="D35" i="8"/>
  <c r="H34" i="8"/>
  <c r="E34" i="8"/>
  <c r="D34" i="8"/>
  <c r="H33" i="8"/>
  <c r="E33" i="8"/>
  <c r="D33" i="8"/>
  <c r="H32" i="8"/>
  <c r="E32" i="8"/>
  <c r="D32" i="8"/>
  <c r="H31" i="8"/>
  <c r="E31" i="8"/>
  <c r="D31" i="8"/>
  <c r="H30" i="8"/>
  <c r="E30" i="8"/>
  <c r="D30" i="8"/>
  <c r="H29" i="8"/>
  <c r="E29" i="8"/>
  <c r="D29" i="8"/>
  <c r="H28" i="8"/>
  <c r="E28" i="8"/>
  <c r="D28" i="8"/>
  <c r="H27" i="8"/>
  <c r="E27" i="8"/>
  <c r="D27" i="8"/>
  <c r="H26" i="8"/>
  <c r="E26" i="8"/>
  <c r="D26" i="8"/>
  <c r="H25" i="8"/>
  <c r="E25" i="8"/>
  <c r="D25" i="8"/>
  <c r="H24" i="8"/>
  <c r="E24" i="8"/>
  <c r="D24" i="8"/>
  <c r="H23" i="8"/>
  <c r="E23" i="8"/>
  <c r="D23" i="8"/>
  <c r="H22" i="8"/>
  <c r="E22" i="8"/>
  <c r="D22" i="8"/>
  <c r="H21" i="8"/>
  <c r="E21" i="8"/>
  <c r="D21" i="8"/>
  <c r="H20" i="8"/>
  <c r="E20" i="8"/>
  <c r="D20" i="8"/>
  <c r="H19" i="8"/>
  <c r="E19" i="8"/>
  <c r="D19" i="8"/>
  <c r="H18" i="8"/>
  <c r="E18" i="8"/>
  <c r="D18" i="8"/>
  <c r="H17" i="8"/>
  <c r="E17" i="8"/>
  <c r="D17" i="8"/>
  <c r="H16" i="8"/>
  <c r="E16" i="8"/>
  <c r="D16" i="8"/>
  <c r="H15" i="8"/>
  <c r="E15" i="8"/>
  <c r="D15" i="8"/>
  <c r="H14" i="8"/>
  <c r="E14" i="8"/>
  <c r="D14" i="8"/>
  <c r="H13" i="8"/>
  <c r="E13" i="8"/>
  <c r="D13" i="8"/>
  <c r="H12" i="8"/>
  <c r="E12" i="8"/>
  <c r="D12" i="8"/>
  <c r="H11" i="8"/>
  <c r="E11" i="8"/>
  <c r="D11" i="8"/>
  <c r="H10" i="8"/>
  <c r="E10" i="8"/>
  <c r="D10" i="8"/>
  <c r="H9" i="8"/>
  <c r="E9" i="8"/>
  <c r="D9" i="8"/>
  <c r="N2" i="2"/>
  <c r="E32" i="3" l="1"/>
  <c r="E31" i="3"/>
  <c r="E33" i="3"/>
  <c r="E38" i="3" l="1"/>
</calcChain>
</file>

<file path=xl/sharedStrings.xml><?xml version="1.0" encoding="utf-8"?>
<sst xmlns="http://schemas.openxmlformats.org/spreadsheetml/2006/main" count="179" uniqueCount="146">
  <si>
    <t>First Name</t>
  </si>
  <si>
    <t>Last Name</t>
  </si>
  <si>
    <t>Club</t>
  </si>
  <si>
    <t>City</t>
  </si>
  <si>
    <t>Year Age</t>
  </si>
  <si>
    <t>Comments/Notes</t>
  </si>
  <si>
    <t>Date of Birth (YYYY)</t>
  </si>
  <si>
    <t>DOB (YYYY)</t>
  </si>
  <si>
    <t>Club:</t>
  </si>
  <si>
    <t>CLUB REGISTRATION FORM</t>
  </si>
  <si>
    <t>Entry Deadline:</t>
  </si>
  <si>
    <t>Enter your club information:</t>
  </si>
  <si>
    <t>Club Contact Info</t>
  </si>
  <si>
    <t>Name:</t>
  </si>
  <si>
    <t>Address:</t>
  </si>
  <si>
    <t>City:</t>
  </si>
  <si>
    <t>Prov:</t>
  </si>
  <si>
    <t>Postal:</t>
  </si>
  <si>
    <t>Email:</t>
  </si>
  <si>
    <t>Phone:</t>
  </si>
  <si>
    <t>Fees</t>
  </si>
  <si>
    <t>Discipline</t>
  </si>
  <si>
    <t>Number of Gymnasts</t>
  </si>
  <si>
    <t>Cost per gymnast</t>
  </si>
  <si>
    <t>Amount</t>
  </si>
  <si>
    <t>Fees List</t>
  </si>
  <si>
    <t>GRAND TOTAL:</t>
  </si>
  <si>
    <t>Club Name:</t>
  </si>
  <si>
    <t>WAG Category</t>
  </si>
  <si>
    <t>Regina</t>
  </si>
  <si>
    <t>Club Name</t>
  </si>
  <si>
    <t>Club Abbrev.</t>
  </si>
  <si>
    <t>Can-Am Gymnastics Club</t>
  </si>
  <si>
    <t>Calico Gymnastics Club</t>
  </si>
  <si>
    <t>Carnduff Gymnastics Club</t>
  </si>
  <si>
    <t>Esterhazy Energizers Gymnastics Club</t>
  </si>
  <si>
    <t>Estevan Gymnastics Club</t>
  </si>
  <si>
    <t>Gelico Gymnastics Club</t>
  </si>
  <si>
    <t>Gymnastics Adventure</t>
  </si>
  <si>
    <t>Gymtastiks Gymnastics Club</t>
  </si>
  <si>
    <t>Gymtastiks</t>
  </si>
  <si>
    <t>Marian Gymnastics Club</t>
  </si>
  <si>
    <t>Marian</t>
  </si>
  <si>
    <t>Nipawin Tumblers Gymnastics Club</t>
  </si>
  <si>
    <t>Nipawin Tumblers</t>
  </si>
  <si>
    <t>Outlook Gymnastics Club</t>
  </si>
  <si>
    <t>Outlook</t>
  </si>
  <si>
    <t>Aerials Gymnastics Club</t>
  </si>
  <si>
    <t>PA Aerials</t>
  </si>
  <si>
    <t>Perfect Balance Gymnastics Club</t>
  </si>
  <si>
    <t>Perfect Balance</t>
  </si>
  <si>
    <t>Queen City Gymnastics Club</t>
  </si>
  <si>
    <t>Rosetown Gymnastics Club</t>
  </si>
  <si>
    <t>Rosetown</t>
  </si>
  <si>
    <t>Taiso Gymnastics Club</t>
  </si>
  <si>
    <t>Taiso</t>
  </si>
  <si>
    <t>Tumblers Gymnastics</t>
  </si>
  <si>
    <t>Tumblers</t>
  </si>
  <si>
    <t>Turn-A-Row Gymnastics Club</t>
  </si>
  <si>
    <t>Turn-A-Row</t>
  </si>
  <si>
    <t>Tisdale Twisters Gymnastics Club</t>
  </si>
  <si>
    <t>Twisters</t>
  </si>
  <si>
    <t>Weyburn</t>
  </si>
  <si>
    <t>Battleford</t>
  </si>
  <si>
    <t>Calico</t>
  </si>
  <si>
    <t>Carnduff</t>
  </si>
  <si>
    <t>Esterhazy</t>
  </si>
  <si>
    <t>Estevan</t>
  </si>
  <si>
    <t>Gelico</t>
  </si>
  <si>
    <t>Can-Am</t>
  </si>
  <si>
    <t>Energizers</t>
  </si>
  <si>
    <t>GymAdv</t>
  </si>
  <si>
    <t>Club City</t>
  </si>
  <si>
    <t>North Battleford</t>
  </si>
  <si>
    <t>Humboldt</t>
  </si>
  <si>
    <t>Saskatoon</t>
  </si>
  <si>
    <t>Swift Current</t>
  </si>
  <si>
    <t>Moose Jaw</t>
  </si>
  <si>
    <t>Nipawin</t>
  </si>
  <si>
    <t>Tisdale</t>
  </si>
  <si>
    <t>Prince Albert</t>
  </si>
  <si>
    <t>Hudson Bay</t>
  </si>
  <si>
    <t>Martensville</t>
  </si>
  <si>
    <t>Wadena</t>
  </si>
  <si>
    <t>Please make cheque payable to:</t>
  </si>
  <si>
    <t>Gender</t>
  </si>
  <si>
    <t>Springers Invitational 2020</t>
  </si>
  <si>
    <t>March 20-22, 2020</t>
  </si>
  <si>
    <t>PO Box 2027, Yorkton SK  S3N 3X3</t>
  </si>
  <si>
    <t>Xcel</t>
  </si>
  <si>
    <t>CLUB REGISTRATIONS - Recreational Gymnasts</t>
  </si>
  <si>
    <t>Springers Invitational 2022</t>
  </si>
  <si>
    <t>April 1-3, 2022</t>
  </si>
  <si>
    <t>Send payment by Tuesday, March 1st to:</t>
  </si>
  <si>
    <t>OR etransfer to:</t>
  </si>
  <si>
    <t>mail@yorktonspringers.com - password "Springers"</t>
  </si>
  <si>
    <t>Springers Gymnastics Club</t>
  </si>
  <si>
    <t>InterClub 1-4</t>
  </si>
  <si>
    <t>CCP 3-10</t>
  </si>
  <si>
    <t>Tuesday, March 1, 2022</t>
  </si>
  <si>
    <r>
      <rPr>
        <b/>
        <sz val="11"/>
        <rFont val="Calibri"/>
        <family val="2"/>
        <scheme val="minor"/>
      </rPr>
      <t>Refunds</t>
    </r>
    <r>
      <rPr>
        <sz val="11"/>
        <rFont val="Calibri"/>
        <family val="2"/>
        <scheme val="minor"/>
      </rPr>
      <t xml:space="preserve"> will be issued for medical reasons.</t>
    </r>
  </si>
  <si>
    <t>InterClub 1</t>
  </si>
  <si>
    <t>InterClub 2</t>
  </si>
  <si>
    <t>InterClub 3</t>
  </si>
  <si>
    <t>InterClub 4</t>
  </si>
  <si>
    <t>CCP 3</t>
  </si>
  <si>
    <t>CCP 4</t>
  </si>
  <si>
    <t>CCP 5</t>
  </si>
  <si>
    <t>CCP 6</t>
  </si>
  <si>
    <t>CCP 8</t>
  </si>
  <si>
    <t>CCP 7</t>
  </si>
  <si>
    <t>CCP 9</t>
  </si>
  <si>
    <t>CCP 10</t>
  </si>
  <si>
    <t>Xcel Bronze</t>
  </si>
  <si>
    <t>Xcel Silver</t>
  </si>
  <si>
    <t>Xcel Gold</t>
  </si>
  <si>
    <t>Xcel Platinum</t>
  </si>
  <si>
    <t>Xcel Diamond</t>
  </si>
  <si>
    <t>QCGC</t>
  </si>
  <si>
    <t>Grandplains</t>
  </si>
  <si>
    <t>Grandplains Gymcats - MB</t>
  </si>
  <si>
    <t>Brandon Eagles - MB</t>
  </si>
  <si>
    <t>Eagles</t>
  </si>
  <si>
    <t>Neepawa Novas - MB</t>
  </si>
  <si>
    <t>Novas</t>
  </si>
  <si>
    <t>Prairie View Gymnastics Club</t>
  </si>
  <si>
    <t>Prairie View</t>
  </si>
  <si>
    <t>Birtle MB</t>
  </si>
  <si>
    <t>Neepawa MB</t>
  </si>
  <si>
    <t>Brandon MB</t>
  </si>
  <si>
    <t>Swan Valley Cheetahs</t>
  </si>
  <si>
    <t>Grandview MB</t>
  </si>
  <si>
    <t>Cheetahs</t>
  </si>
  <si>
    <t>Swan River MB</t>
  </si>
  <si>
    <t>Battlefords Gymnastics Club</t>
  </si>
  <si>
    <t>Airbourne Gymnastics Club</t>
  </si>
  <si>
    <t>Airbourne</t>
  </si>
  <si>
    <t>Ross Gym &amp; Fit</t>
  </si>
  <si>
    <t>Moosomin</t>
  </si>
  <si>
    <t>Category</t>
  </si>
  <si>
    <t>Club Coach Registration</t>
  </si>
  <si>
    <t>Certification Level</t>
  </si>
  <si>
    <t>Coach Name</t>
  </si>
  <si>
    <t xml:space="preserve">InterClub 3 </t>
  </si>
  <si>
    <t>CCP 7-10</t>
  </si>
  <si>
    <t xml:space="preserve">*Please use an X to indicate what levels coaches will be coaching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</si>
</sst>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1" applyFont="1"/>
    <xf numFmtId="0" fontId="0" fillId="0" borderId="0" xfId="0" applyProtection="1"/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/>
    <xf numFmtId="0" fontId="0" fillId="0" borderId="1" xfId="0" applyBorder="1" applyAlignment="1" applyProtection="1">
      <alignment horizontal="center"/>
    </xf>
    <xf numFmtId="0" fontId="3" fillId="0" borderId="0" xfId="0" applyFont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Border="1" applyProtection="1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7" fillId="0" borderId="0" xfId="2" applyProtection="1"/>
    <xf numFmtId="0" fontId="2" fillId="0" borderId="0" xfId="0" applyFont="1" applyProtection="1"/>
    <xf numFmtId="0" fontId="5" fillId="0" borderId="0" xfId="0" applyFont="1" applyProtection="1"/>
    <xf numFmtId="0" fontId="8" fillId="0" borderId="0" xfId="0" applyFont="1" applyProtection="1"/>
    <xf numFmtId="0" fontId="9" fillId="0" borderId="5" xfId="0" applyFont="1" applyBorder="1" applyAlignment="1" applyProtection="1"/>
    <xf numFmtId="0" fontId="9" fillId="0" borderId="6" xfId="0" applyFont="1" applyBorder="1" applyAlignment="1" applyProtection="1"/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6" fillId="0" borderId="0" xfId="0" applyFont="1" applyProtection="1"/>
    <xf numFmtId="0" fontId="10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0" fillId="3" borderId="1" xfId="1" applyFont="1" applyFill="1" applyBorder="1" applyProtection="1"/>
    <xf numFmtId="0" fontId="8" fillId="0" borderId="11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right"/>
    </xf>
    <xf numFmtId="164" fontId="2" fillId="2" borderId="4" xfId="1" applyFont="1" applyFill="1" applyBorder="1" applyProtection="1"/>
    <xf numFmtId="0" fontId="0" fillId="3" borderId="1" xfId="0" applyFill="1" applyBorder="1" applyProtection="1"/>
    <xf numFmtId="1" fontId="0" fillId="3" borderId="1" xfId="0" applyNumberFormat="1" applyFill="1" applyBorder="1" applyProtection="1"/>
    <xf numFmtId="0" fontId="2" fillId="0" borderId="0" xfId="0" applyFont="1" applyAlignment="1" applyProtection="1">
      <alignment horizontal="right"/>
    </xf>
    <xf numFmtId="0" fontId="0" fillId="0" borderId="1" xfId="0" applyBorder="1" applyAlignment="1" applyProtection="1">
      <alignment wrapText="1"/>
      <protection locked="0"/>
    </xf>
    <xf numFmtId="0" fontId="11" fillId="0" borderId="0" xfId="0" applyFont="1" applyProtection="1"/>
    <xf numFmtId="0" fontId="12" fillId="0" borderId="0" xfId="0" applyFont="1" applyProtection="1"/>
    <xf numFmtId="164" fontId="0" fillId="3" borderId="1" xfId="1" applyNumberFormat="1" applyFont="1" applyFill="1" applyBorder="1" applyProtection="1"/>
    <xf numFmtId="164" fontId="0" fillId="5" borderId="1" xfId="0" applyNumberFormat="1" applyFill="1" applyBorder="1" applyProtection="1"/>
    <xf numFmtId="1" fontId="0" fillId="5" borderId="1" xfId="0" applyNumberFormat="1" applyFill="1" applyBorder="1" applyProtection="1"/>
    <xf numFmtId="164" fontId="0" fillId="5" borderId="1" xfId="1" applyFont="1" applyFill="1" applyBorder="1" applyProtection="1"/>
    <xf numFmtId="0" fontId="0" fillId="5" borderId="1" xfId="0" applyFill="1" applyBorder="1" applyProtection="1"/>
    <xf numFmtId="164" fontId="0" fillId="0" borderId="0" xfId="1" applyNumberFormat="1" applyFont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164" fontId="0" fillId="0" borderId="0" xfId="0" applyNumberFormat="1"/>
    <xf numFmtId="0" fontId="0" fillId="0" borderId="1" xfId="0" applyFill="1" applyBorder="1" applyProtection="1"/>
    <xf numFmtId="1" fontId="0" fillId="0" borderId="1" xfId="0" applyNumberFormat="1" applyFill="1" applyBorder="1" applyProtection="1"/>
    <xf numFmtId="164" fontId="0" fillId="0" borderId="1" xfId="1" applyNumberFormat="1" applyFont="1" applyFill="1" applyBorder="1" applyProtection="1"/>
    <xf numFmtId="164" fontId="0" fillId="0" borderId="1" xfId="1" applyFont="1" applyFill="1" applyBorder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Protection="1"/>
    <xf numFmtId="0" fontId="8" fillId="0" borderId="9" xfId="0" applyFont="1" applyBorder="1" applyProtection="1"/>
    <xf numFmtId="0" fontId="8" fillId="0" borderId="12" xfId="0" applyFont="1" applyBorder="1" applyProtection="1"/>
    <xf numFmtId="0" fontId="8" fillId="0" borderId="11" xfId="0" applyFont="1" applyBorder="1" applyProtection="1"/>
    <xf numFmtId="0" fontId="8" fillId="0" borderId="7" xfId="0" applyFont="1" applyBorder="1" applyProtection="1"/>
    <xf numFmtId="0" fontId="8" fillId="0" borderId="10" xfId="0" applyFont="1" applyBorder="1" applyProtection="1"/>
    <xf numFmtId="0" fontId="8" fillId="0" borderId="6" xfId="0" applyFont="1" applyBorder="1" applyProtection="1"/>
    <xf numFmtId="0" fontId="7" fillId="0" borderId="8" xfId="2" applyBorder="1" applyProtection="1">
      <protection locked="0"/>
    </xf>
    <xf numFmtId="0" fontId="0" fillId="0" borderId="12" xfId="0" applyBorder="1" applyProtection="1"/>
    <xf numFmtId="0" fontId="0" fillId="3" borderId="1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4" borderId="1" xfId="0" applyFill="1" applyBorder="1" applyProtection="1">
      <protection locked="0"/>
    </xf>
    <xf numFmtId="0" fontId="15" fillId="0" borderId="0" xfId="0" applyFont="1"/>
    <xf numFmtId="0" fontId="0" fillId="0" borderId="0" xfId="0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2" fillId="0" borderId="18" xfId="0" applyFont="1" applyBorder="1"/>
    <xf numFmtId="0" fontId="2" fillId="0" borderId="13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wrapText="1"/>
    </xf>
    <xf numFmtId="0" fontId="16" fillId="0" borderId="7" xfId="0" applyFont="1" applyBorder="1" applyAlignment="1"/>
    <xf numFmtId="0" fontId="16" fillId="0" borderId="14" xfId="0" applyFont="1" applyBorder="1" applyAlignment="1">
      <alignment wrapText="1"/>
    </xf>
    <xf numFmtId="0" fontId="16" fillId="0" borderId="14" xfId="0" applyFont="1" applyBorder="1" applyAlignment="1"/>
    <xf numFmtId="15" fontId="5" fillId="2" borderId="2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2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95251</xdr:rowOff>
    </xdr:from>
    <xdr:to>
      <xdr:col>1</xdr:col>
      <xdr:colOff>1638301</xdr:colOff>
      <xdr:row>8</xdr:row>
      <xdr:rowOff>68449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32EE9D-3176-4E53-BD21-6C508DDA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95251"/>
          <a:ext cx="1917701" cy="1776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279400</xdr:colOff>
      <xdr:row>0</xdr:row>
      <xdr:rowOff>44450</xdr:rowOff>
    </xdr:from>
    <xdr:to>
      <xdr:col>4</xdr:col>
      <xdr:colOff>908051</xdr:colOff>
      <xdr:row>6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F8D541-06DF-4AA5-85C6-A10D1595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44450"/>
          <a:ext cx="1917701" cy="1320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vlin\Downloads\Meet-Registration-Marian-v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ummary"/>
      <sheetName val="WAG Gymnasts"/>
      <sheetName val="WAG Coaches &amp; Judges"/>
      <sheetName val="MAG Gymnasts"/>
      <sheetName val="MAG Coaches &amp; Judges"/>
      <sheetName val="Pswd"/>
    </sheetNames>
    <sheetDataSet>
      <sheetData sheetId="0">
        <row r="3">
          <cell r="I3" t="str">
            <v>Jan. 15, 2019</v>
          </cell>
        </row>
        <row r="4">
          <cell r="I4">
            <v>40</v>
          </cell>
        </row>
        <row r="6">
          <cell r="I6" t="str">
            <v>Marian Gymnastics Club</v>
          </cell>
        </row>
        <row r="7">
          <cell r="I7" t="str">
            <v>343 Edson Street</v>
          </cell>
        </row>
        <row r="8">
          <cell r="I8" t="str">
            <v>Saskatoon, SK</v>
          </cell>
        </row>
        <row r="9">
          <cell r="I9" t="str">
            <v>S7J 4C8</v>
          </cell>
        </row>
        <row r="10">
          <cell r="I10" t="str">
            <v>(306) 934-7179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yorktonspringers.com%20-%20password%20%22Springers%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opLeftCell="A22" zoomScaleNormal="100" workbookViewId="0">
      <selection activeCell="B11" sqref="B11"/>
    </sheetView>
  </sheetViews>
  <sheetFormatPr defaultColWidth="9.1796875" defaultRowHeight="14.5" x14ac:dyDescent="0.35"/>
  <cols>
    <col min="1" max="1" width="4.1796875" style="3" customWidth="1"/>
    <col min="2" max="2" width="23.81640625" style="3" customWidth="1"/>
    <col min="3" max="3" width="37.81640625" style="3" customWidth="1"/>
    <col min="4" max="4" width="19.26953125" style="3" customWidth="1"/>
    <col min="5" max="5" width="18.81640625" style="3" customWidth="1"/>
    <col min="6" max="8" width="9.1796875" style="3"/>
    <col min="9" max="9" width="23.26953125" style="3" customWidth="1"/>
    <col min="10" max="16384" width="9.1796875" style="3"/>
  </cols>
  <sheetData>
    <row r="1" spans="1:19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" x14ac:dyDescent="0.6">
      <c r="A2" s="2"/>
      <c r="B2" s="2"/>
      <c r="C2" s="35" t="s">
        <v>91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5" x14ac:dyDescent="0.45">
      <c r="A3" s="2"/>
      <c r="B3" s="2"/>
      <c r="C3" s="36" t="s">
        <v>92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1" x14ac:dyDescent="0.5">
      <c r="A5" s="2"/>
      <c r="B5" s="2"/>
      <c r="C5" s="12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5" x14ac:dyDescent="0.45">
      <c r="A7" s="2"/>
      <c r="B7" s="2"/>
      <c r="C7" s="2"/>
      <c r="D7" s="13" t="s">
        <v>10</v>
      </c>
      <c r="E7" s="81" t="s">
        <v>99</v>
      </c>
      <c r="F7" s="82"/>
      <c r="G7" s="82"/>
      <c r="H7" s="83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5">
      <c r="A9" s="2"/>
      <c r="B9" s="2"/>
      <c r="C9" s="14" t="str">
        <f>HYPERLINK("mailto:mail@yorktonspringers.com", "When completed, email form to Jessica Ronn (mail@yorktonspringers.com)")</f>
        <v>When completed, email form to Jessica Ronn (mail@yorktonspringers.com)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5">
      <c r="A12" s="2"/>
      <c r="B12" s="2"/>
      <c r="C12" s="15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2"/>
      <c r="B14" s="2"/>
      <c r="C14" s="15" t="s">
        <v>27</v>
      </c>
      <c r="D14" s="15" t="s">
        <v>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35">
      <c r="A15" s="2"/>
      <c r="B15" s="2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9" thickBot="1" x14ac:dyDescent="0.5">
      <c r="A17" s="2"/>
      <c r="B17" s="16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5">
      <c r="A18" s="2"/>
      <c r="B18" s="33" t="s">
        <v>13</v>
      </c>
      <c r="C18" s="4"/>
      <c r="D18" s="2"/>
      <c r="E18" s="18" t="s">
        <v>84</v>
      </c>
      <c r="F18" s="19"/>
      <c r="G18" s="19"/>
      <c r="H18" s="56"/>
      <c r="I18" s="55"/>
      <c r="J18" s="17"/>
      <c r="K18" s="2"/>
      <c r="L18" s="2"/>
      <c r="M18" s="2"/>
      <c r="N18" s="2"/>
      <c r="O18" s="2"/>
      <c r="P18" s="2"/>
      <c r="Q18" s="2"/>
      <c r="R18" s="2"/>
      <c r="S18" s="2"/>
    </row>
    <row r="19" spans="1:19" ht="15" thickBot="1" x14ac:dyDescent="0.4">
      <c r="A19" s="2"/>
      <c r="B19" s="33" t="s">
        <v>14</v>
      </c>
      <c r="C19" s="4"/>
      <c r="D19" s="2"/>
      <c r="E19" s="20" t="s">
        <v>96</v>
      </c>
      <c r="F19" s="21"/>
      <c r="G19" s="21"/>
      <c r="H19" s="54"/>
      <c r="I19" s="17"/>
      <c r="J19" s="17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5">
      <c r="A20" s="2"/>
      <c r="B20" s="33" t="s">
        <v>15</v>
      </c>
      <c r="C20" s="4"/>
      <c r="D20" s="2"/>
      <c r="E20" s="18" t="s">
        <v>93</v>
      </c>
      <c r="F20" s="19"/>
      <c r="G20" s="19"/>
      <c r="H20" s="56"/>
      <c r="I20" s="17"/>
      <c r="J20" s="17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5">
      <c r="A21" s="2"/>
      <c r="B21" s="33" t="s">
        <v>16</v>
      </c>
      <c r="C21" s="4"/>
      <c r="D21" s="2"/>
      <c r="E21" s="23" t="s">
        <v>88</v>
      </c>
      <c r="F21" s="24"/>
      <c r="G21" s="24"/>
      <c r="H21" s="54"/>
      <c r="I21" s="17"/>
      <c r="J21" s="17"/>
      <c r="K21" s="17"/>
      <c r="L21" s="17"/>
      <c r="M21" s="17"/>
      <c r="N21" s="17"/>
      <c r="O21" s="17"/>
      <c r="P21" s="17"/>
      <c r="Q21" s="2"/>
      <c r="R21" s="2"/>
      <c r="S21" s="2"/>
    </row>
    <row r="22" spans="1:19" x14ac:dyDescent="0.35">
      <c r="A22" s="2"/>
      <c r="B22" s="33" t="s">
        <v>17</v>
      </c>
      <c r="C22" s="4"/>
      <c r="D22" s="2"/>
      <c r="E22" s="26"/>
      <c r="F22" s="27"/>
      <c r="G22" s="27"/>
      <c r="H22" s="52"/>
      <c r="I22" s="55"/>
      <c r="J22" s="17"/>
      <c r="K22" s="17"/>
      <c r="L22" s="17"/>
      <c r="M22" s="17"/>
      <c r="N22" s="17"/>
      <c r="O22" s="17"/>
      <c r="P22" s="17"/>
      <c r="Q22" s="2"/>
      <c r="R22" s="2"/>
      <c r="S22" s="2"/>
    </row>
    <row r="23" spans="1:19" x14ac:dyDescent="0.35">
      <c r="A23" s="2"/>
      <c r="B23" s="2"/>
      <c r="C23" s="2"/>
      <c r="D23" s="60"/>
      <c r="E23" s="51" t="s">
        <v>94</v>
      </c>
      <c r="F23" s="51"/>
      <c r="G23" s="51"/>
      <c r="H23" s="52"/>
      <c r="I23" s="55"/>
      <c r="J23" s="17"/>
      <c r="K23" s="17"/>
      <c r="L23" s="17"/>
      <c r="M23" s="17"/>
      <c r="N23" s="17"/>
      <c r="O23" s="17"/>
      <c r="P23" s="17"/>
      <c r="Q23" s="2"/>
      <c r="R23" s="2"/>
      <c r="S23" s="2"/>
    </row>
    <row r="24" spans="1:19" ht="15" thickBot="1" x14ac:dyDescent="0.4">
      <c r="A24" s="2"/>
      <c r="B24" s="33" t="s">
        <v>18</v>
      </c>
      <c r="C24" s="4"/>
      <c r="D24" s="2"/>
      <c r="E24" s="59" t="s">
        <v>95</v>
      </c>
      <c r="F24" s="53"/>
      <c r="G24" s="52"/>
      <c r="H24" s="57"/>
      <c r="I24" s="17"/>
      <c r="J24" s="17"/>
      <c r="K24" s="17"/>
      <c r="L24" s="17"/>
      <c r="M24" s="17"/>
      <c r="N24" s="17"/>
      <c r="O24" s="17"/>
      <c r="P24" s="17"/>
      <c r="Q24" s="2"/>
      <c r="R24" s="2"/>
      <c r="S24" s="2"/>
    </row>
    <row r="25" spans="1:19" x14ac:dyDescent="0.35">
      <c r="A25" s="2"/>
      <c r="B25" s="33" t="s">
        <v>19</v>
      </c>
      <c r="C25" s="4"/>
      <c r="D25" s="2"/>
      <c r="E25" s="17"/>
      <c r="F25" s="17"/>
      <c r="G25" s="58"/>
      <c r="H25" s="17"/>
      <c r="I25" s="17"/>
      <c r="J25" s="17"/>
      <c r="K25" s="17"/>
      <c r="L25" s="17"/>
      <c r="M25" s="17"/>
      <c r="N25" s="17"/>
      <c r="O25" s="17"/>
      <c r="P25" s="17"/>
      <c r="Q25" s="2"/>
      <c r="R25" s="2"/>
      <c r="S25" s="2"/>
    </row>
    <row r="26" spans="1:19" ht="15" thickBot="1" x14ac:dyDescent="0.4">
      <c r="A26" s="2"/>
      <c r="B26" s="2"/>
      <c r="C26" s="2"/>
      <c r="D26" s="2"/>
      <c r="E26" s="28" t="s">
        <v>100</v>
      </c>
      <c r="F26" s="2"/>
      <c r="G26" s="2"/>
      <c r="H26" s="2"/>
      <c r="I26" s="2"/>
      <c r="J26" s="2"/>
      <c r="K26" s="17"/>
      <c r="L26" s="53"/>
      <c r="M26" s="17"/>
      <c r="N26" s="17"/>
      <c r="O26" s="17"/>
      <c r="P26" s="17"/>
      <c r="Q26" s="2"/>
      <c r="R26" s="2"/>
      <c r="S26" s="2"/>
    </row>
    <row r="27" spans="1:19" x14ac:dyDescent="0.35">
      <c r="A27" s="2"/>
      <c r="B27" s="2"/>
      <c r="C27" s="2"/>
      <c r="D27" s="2"/>
      <c r="E27" s="2"/>
      <c r="F27" s="17"/>
      <c r="G27" s="17"/>
      <c r="H27" s="17"/>
      <c r="O27" s="17"/>
      <c r="P27" s="17"/>
      <c r="Q27" s="2"/>
      <c r="R27" s="2"/>
      <c r="S27" s="2"/>
    </row>
    <row r="28" spans="1:19" ht="18.5" x14ac:dyDescent="0.45">
      <c r="A28" s="2"/>
      <c r="B28" s="16" t="s">
        <v>20</v>
      </c>
      <c r="C28" s="2"/>
      <c r="D28" s="2"/>
      <c r="E28" s="2"/>
      <c r="F28" s="17"/>
      <c r="G28" s="17"/>
      <c r="H28" s="17"/>
      <c r="O28" s="17"/>
      <c r="P28" s="17"/>
      <c r="Q28" s="2"/>
      <c r="R28" s="2"/>
      <c r="S28" s="2"/>
    </row>
    <row r="29" spans="1:19" ht="15.75" customHeight="1" x14ac:dyDescent="0.35">
      <c r="A29" s="2"/>
      <c r="B29" s="2"/>
      <c r="C29" s="2"/>
      <c r="D29" s="2"/>
      <c r="E29" s="2"/>
      <c r="F29" s="17"/>
      <c r="G29" s="17"/>
      <c r="H29" s="17"/>
      <c r="O29" s="17"/>
      <c r="P29" s="17"/>
      <c r="Q29" s="2"/>
      <c r="R29" s="2"/>
      <c r="S29" s="2"/>
    </row>
    <row r="30" spans="1:19" x14ac:dyDescent="0.35">
      <c r="A30" s="2"/>
      <c r="B30" s="22" t="s">
        <v>21</v>
      </c>
      <c r="C30" s="22" t="s">
        <v>22</v>
      </c>
      <c r="D30" s="22" t="s">
        <v>23</v>
      </c>
      <c r="E30" s="22" t="s">
        <v>24</v>
      </c>
      <c r="F30" s="17"/>
      <c r="G30" s="17"/>
      <c r="H30" s="17"/>
      <c r="O30" s="17"/>
      <c r="P30" s="17"/>
      <c r="Q30" s="2"/>
      <c r="R30" s="2"/>
      <c r="S30" s="2"/>
    </row>
    <row r="31" spans="1:19" x14ac:dyDescent="0.35">
      <c r="A31" s="2"/>
      <c r="B31" s="31" t="s">
        <v>97</v>
      </c>
      <c r="C31" s="32">
        <v>0</v>
      </c>
      <c r="D31" s="37">
        <v>100</v>
      </c>
      <c r="E31" s="25">
        <f>C31*D31</f>
        <v>0</v>
      </c>
      <c r="F31" s="17"/>
      <c r="G31" s="17"/>
      <c r="H31" s="17"/>
      <c r="O31" s="17"/>
      <c r="P31" s="17"/>
      <c r="Q31" s="2"/>
      <c r="R31" s="2"/>
      <c r="S31" s="2"/>
    </row>
    <row r="32" spans="1:19" x14ac:dyDescent="0.35">
      <c r="A32" s="2"/>
      <c r="B32" s="31" t="s">
        <v>98</v>
      </c>
      <c r="C32" s="32">
        <f>(COUNTIF(WAG!G9:G68,"JO-3"))+(COUNTIF(WAG!G9:G68,"JO-4"))+(COUNTIF(WAG!G9:G68,"JO-5"))+(COUNTIF(WAG!G9:G68,"JO-6"))+(COUNTIF(WAG!G9:G68,"JO-7"))</f>
        <v>0</v>
      </c>
      <c r="D32" s="37">
        <v>120</v>
      </c>
      <c r="E32" s="25">
        <f t="shared" ref="E32:E33" si="0">C32*D32</f>
        <v>0</v>
      </c>
      <c r="F32" s="17"/>
      <c r="G32" s="17"/>
      <c r="H32" s="52"/>
      <c r="O32" s="17"/>
      <c r="P32" s="17"/>
      <c r="Q32" s="2"/>
      <c r="R32" s="2"/>
      <c r="S32" s="2"/>
    </row>
    <row r="33" spans="1:19" x14ac:dyDescent="0.35">
      <c r="A33" s="2"/>
      <c r="B33" s="31" t="s">
        <v>89</v>
      </c>
      <c r="C33" s="32">
        <v>0</v>
      </c>
      <c r="D33" s="37">
        <v>120</v>
      </c>
      <c r="E33" s="25">
        <f t="shared" si="0"/>
        <v>0</v>
      </c>
      <c r="F33" s="17"/>
      <c r="G33" s="17"/>
      <c r="H33" s="17"/>
      <c r="O33" s="17"/>
      <c r="P33" s="17"/>
      <c r="Q33" s="2"/>
      <c r="R33" s="2"/>
      <c r="S33" s="2"/>
    </row>
    <row r="34" spans="1:19" x14ac:dyDescent="0.35">
      <c r="A34" s="2"/>
      <c r="B34" s="47"/>
      <c r="C34" s="48"/>
      <c r="D34" s="49"/>
      <c r="E34" s="50"/>
      <c r="F34" s="17"/>
      <c r="G34" s="17"/>
      <c r="H34" s="17"/>
      <c r="O34" s="17"/>
      <c r="P34" s="17"/>
      <c r="Q34" s="2"/>
      <c r="R34" s="2"/>
      <c r="S34" s="2"/>
    </row>
    <row r="35" spans="1:19" x14ac:dyDescent="0.35">
      <c r="A35" s="2"/>
      <c r="B35" s="38"/>
      <c r="C35" s="39"/>
      <c r="D35" s="40"/>
      <c r="E35" s="40"/>
      <c r="F35" s="2"/>
      <c r="G35" s="2"/>
      <c r="H35" s="2"/>
      <c r="O35" s="2"/>
      <c r="P35" s="2"/>
      <c r="Q35" s="2"/>
      <c r="R35" s="2"/>
      <c r="S35" s="2"/>
    </row>
    <row r="36" spans="1:19" x14ac:dyDescent="0.35">
      <c r="A36" s="2"/>
      <c r="B36" s="41"/>
      <c r="C36" s="39"/>
      <c r="D36" s="40"/>
      <c r="E36" s="4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41"/>
      <c r="C37" s="39"/>
      <c r="D37" s="40"/>
      <c r="E37" s="4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9" t="s">
        <v>26</v>
      </c>
      <c r="E38" s="30">
        <f>SUM(E31:E37)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sheetProtection selectLockedCells="1"/>
  <mergeCells count="1">
    <mergeCell ref="E7:H7"/>
  </mergeCells>
  <hyperlinks>
    <hyperlink ref="E24" r:id="rId1" xr:uid="{80D2FEFF-108F-4B76-A8D2-9240C7D09A50}"/>
  </hyperlinks>
  <pageMargins left="0.7" right="0.7" top="0.75" bottom="0.75" header="0.3" footer="0.3"/>
  <pageSetup scale="7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zoomScaleNormal="100" workbookViewId="0">
      <selection activeCell="E12" sqref="E12"/>
    </sheetView>
  </sheetViews>
  <sheetFormatPr defaultColWidth="9.1796875" defaultRowHeight="14.5" x14ac:dyDescent="0.35"/>
  <cols>
    <col min="1" max="1" width="6.1796875" style="3" customWidth="1"/>
    <col min="2" max="2" width="16.7265625" style="3" customWidth="1"/>
    <col min="3" max="3" width="19.1796875" style="3" customWidth="1"/>
    <col min="4" max="4" width="18.453125" style="3" customWidth="1"/>
    <col min="5" max="5" width="18" style="3" customWidth="1"/>
    <col min="6" max="6" width="19.81640625" style="3" customWidth="1"/>
    <col min="7" max="7" width="20.54296875" style="3" customWidth="1"/>
    <col min="8" max="16384" width="9.1796875" style="3"/>
  </cols>
  <sheetData>
    <row r="1" spans="1:12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x14ac:dyDescent="0.5">
      <c r="A2" s="2"/>
      <c r="B2" s="43" t="s">
        <v>91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2"/>
      <c r="B3" s="44" t="s">
        <v>92</v>
      </c>
      <c r="C3" s="2"/>
      <c r="D3" s="2"/>
      <c r="E3" s="2"/>
      <c r="F3" s="45" t="s">
        <v>8</v>
      </c>
      <c r="G3" s="61"/>
      <c r="H3" s="2"/>
      <c r="I3" s="2"/>
      <c r="J3" s="2"/>
      <c r="K3" s="2"/>
      <c r="L3" s="2"/>
    </row>
    <row r="4" spans="1:12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5">
      <c r="A8" s="2"/>
      <c r="B8" s="62" t="s">
        <v>0</v>
      </c>
      <c r="C8" s="62" t="s">
        <v>1</v>
      </c>
      <c r="D8" s="62" t="s">
        <v>2</v>
      </c>
      <c r="E8" s="62" t="s">
        <v>3</v>
      </c>
      <c r="F8" s="2" t="s">
        <v>6</v>
      </c>
      <c r="G8" s="62" t="s">
        <v>139</v>
      </c>
      <c r="H8" s="2"/>
      <c r="I8" s="2"/>
      <c r="J8" s="2"/>
      <c r="K8" s="2"/>
      <c r="L8" s="2"/>
    </row>
    <row r="9" spans="1:12" x14ac:dyDescent="0.35">
      <c r="A9" s="7">
        <v>1</v>
      </c>
      <c r="B9" s="8"/>
      <c r="C9" s="8"/>
      <c r="D9" s="63"/>
      <c r="E9" s="63"/>
      <c r="F9" s="9"/>
      <c r="G9" s="8"/>
      <c r="H9" s="2"/>
      <c r="I9" s="2"/>
      <c r="J9" s="2"/>
      <c r="K9" s="2"/>
      <c r="L9" s="2"/>
    </row>
    <row r="10" spans="1:12" x14ac:dyDescent="0.35">
      <c r="A10" s="7">
        <v>2</v>
      </c>
      <c r="B10" s="8"/>
      <c r="C10" s="8"/>
      <c r="D10" s="63"/>
      <c r="E10" s="63"/>
      <c r="F10" s="9"/>
      <c r="G10" s="8"/>
      <c r="H10" s="2"/>
      <c r="I10" s="2"/>
      <c r="J10" s="2"/>
      <c r="K10" s="2"/>
      <c r="L10" s="2"/>
    </row>
    <row r="11" spans="1:12" x14ac:dyDescent="0.35">
      <c r="A11" s="7">
        <v>3</v>
      </c>
      <c r="B11" s="8"/>
      <c r="C11" s="8"/>
      <c r="D11" s="63"/>
      <c r="E11" s="63"/>
      <c r="F11" s="9"/>
      <c r="G11" s="8"/>
      <c r="H11" s="2"/>
      <c r="I11" s="2"/>
      <c r="J11" s="2"/>
      <c r="K11" s="2"/>
      <c r="L11" s="2"/>
    </row>
    <row r="12" spans="1:12" x14ac:dyDescent="0.35">
      <c r="A12" s="7">
        <v>4</v>
      </c>
      <c r="B12" s="8"/>
      <c r="C12" s="8"/>
      <c r="D12" s="63"/>
      <c r="E12" s="63"/>
      <c r="F12" s="9"/>
      <c r="G12" s="8"/>
      <c r="H12" s="2"/>
      <c r="I12" s="2"/>
      <c r="J12" s="2"/>
      <c r="K12" s="2"/>
      <c r="L12" s="2"/>
    </row>
    <row r="13" spans="1:12" x14ac:dyDescent="0.35">
      <c r="A13" s="7">
        <v>5</v>
      </c>
      <c r="B13" s="8"/>
      <c r="C13" s="8"/>
      <c r="D13" s="63"/>
      <c r="E13" s="63"/>
      <c r="F13" s="9"/>
      <c r="G13" s="8"/>
      <c r="H13" s="2"/>
      <c r="I13" s="2"/>
      <c r="J13" s="2"/>
      <c r="K13" s="2"/>
      <c r="L13" s="2"/>
    </row>
    <row r="14" spans="1:12" x14ac:dyDescent="0.35">
      <c r="A14" s="7">
        <v>6</v>
      </c>
      <c r="B14" s="8"/>
      <c r="C14" s="8"/>
      <c r="D14" s="63"/>
      <c r="E14" s="63"/>
      <c r="F14" s="9"/>
      <c r="G14" s="8"/>
      <c r="H14" s="2"/>
      <c r="I14" s="2"/>
      <c r="J14" s="2"/>
      <c r="K14" s="2"/>
      <c r="L14" s="2"/>
    </row>
    <row r="15" spans="1:12" x14ac:dyDescent="0.35">
      <c r="A15" s="7">
        <v>7</v>
      </c>
      <c r="B15" s="8"/>
      <c r="C15" s="8"/>
      <c r="D15" s="63"/>
      <c r="E15" s="63"/>
      <c r="F15" s="9"/>
      <c r="G15" s="8"/>
      <c r="H15" s="2"/>
      <c r="I15" s="2"/>
      <c r="J15" s="2"/>
      <c r="K15" s="2"/>
      <c r="L15" s="2"/>
    </row>
    <row r="16" spans="1:12" x14ac:dyDescent="0.35">
      <c r="A16" s="7">
        <v>8</v>
      </c>
      <c r="B16" s="8"/>
      <c r="C16" s="8"/>
      <c r="D16" s="63"/>
      <c r="E16" s="63"/>
      <c r="F16" s="9"/>
      <c r="G16" s="8"/>
      <c r="H16" s="2"/>
      <c r="I16" s="2"/>
      <c r="J16" s="2"/>
      <c r="K16" s="2"/>
      <c r="L16" s="2"/>
    </row>
    <row r="17" spans="1:12" x14ac:dyDescent="0.35">
      <c r="A17" s="7">
        <v>9</v>
      </c>
      <c r="B17" s="8"/>
      <c r="C17" s="8"/>
      <c r="D17" s="63"/>
      <c r="E17" s="63"/>
      <c r="F17" s="9"/>
      <c r="G17" s="8"/>
      <c r="H17" s="2"/>
      <c r="I17" s="2"/>
      <c r="J17" s="2"/>
      <c r="K17" s="2"/>
      <c r="L17" s="2"/>
    </row>
    <row r="18" spans="1:12" x14ac:dyDescent="0.35">
      <c r="A18" s="7">
        <v>10</v>
      </c>
      <c r="B18" s="8"/>
      <c r="C18" s="8"/>
      <c r="D18" s="63"/>
      <c r="E18" s="63"/>
      <c r="F18" s="9"/>
      <c r="G18" s="8"/>
      <c r="H18" s="2"/>
      <c r="I18" s="2"/>
      <c r="J18" s="2"/>
      <c r="K18" s="2"/>
      <c r="L18" s="2"/>
    </row>
    <row r="19" spans="1:12" x14ac:dyDescent="0.35">
      <c r="A19" s="7">
        <v>11</v>
      </c>
      <c r="B19" s="8"/>
      <c r="C19" s="8"/>
      <c r="D19" s="63"/>
      <c r="E19" s="63"/>
      <c r="F19" s="9"/>
      <c r="G19" s="8"/>
      <c r="H19" s="2"/>
      <c r="I19" s="2"/>
      <c r="J19" s="2"/>
      <c r="K19" s="2"/>
      <c r="L19" s="2"/>
    </row>
    <row r="20" spans="1:12" x14ac:dyDescent="0.35">
      <c r="A20" s="7">
        <v>12</v>
      </c>
      <c r="B20" s="8"/>
      <c r="C20" s="8"/>
      <c r="D20" s="63"/>
      <c r="E20" s="63"/>
      <c r="F20" s="9"/>
      <c r="G20" s="8"/>
      <c r="H20" s="2"/>
      <c r="I20" s="2"/>
      <c r="J20" s="2"/>
      <c r="K20" s="2"/>
      <c r="L20" s="2"/>
    </row>
    <row r="21" spans="1:12" x14ac:dyDescent="0.35">
      <c r="A21" s="7">
        <v>13</v>
      </c>
      <c r="B21" s="8"/>
      <c r="C21" s="8"/>
      <c r="D21" s="63"/>
      <c r="E21" s="63"/>
      <c r="F21" s="9"/>
      <c r="G21" s="8"/>
      <c r="H21" s="2"/>
      <c r="I21" s="2"/>
      <c r="J21" s="2"/>
      <c r="K21" s="2"/>
      <c r="L21" s="2"/>
    </row>
    <row r="22" spans="1:12" x14ac:dyDescent="0.35">
      <c r="A22" s="7">
        <v>14</v>
      </c>
      <c r="B22" s="8"/>
      <c r="C22" s="8"/>
      <c r="D22" s="63"/>
      <c r="E22" s="63"/>
      <c r="F22" s="9"/>
      <c r="G22" s="8"/>
      <c r="H22" s="2"/>
      <c r="I22" s="2"/>
      <c r="J22" s="2"/>
      <c r="K22" s="2"/>
      <c r="L22" s="2"/>
    </row>
    <row r="23" spans="1:12" x14ac:dyDescent="0.35">
      <c r="A23" s="7">
        <v>15</v>
      </c>
      <c r="B23" s="8"/>
      <c r="C23" s="8"/>
      <c r="D23" s="63"/>
      <c r="E23" s="63"/>
      <c r="F23" s="9"/>
      <c r="G23" s="8"/>
      <c r="H23" s="2"/>
      <c r="I23" s="2"/>
      <c r="J23" s="2"/>
      <c r="K23" s="2"/>
      <c r="L23" s="2"/>
    </row>
    <row r="24" spans="1:12" x14ac:dyDescent="0.35">
      <c r="A24" s="7">
        <v>16</v>
      </c>
      <c r="B24" s="8"/>
      <c r="C24" s="8"/>
      <c r="D24" s="63"/>
      <c r="E24" s="63"/>
      <c r="F24" s="9"/>
      <c r="G24" s="8"/>
      <c r="H24" s="2"/>
      <c r="I24" s="2"/>
      <c r="J24" s="2"/>
      <c r="K24" s="2"/>
      <c r="L24" s="2"/>
    </row>
    <row r="25" spans="1:12" x14ac:dyDescent="0.35">
      <c r="A25" s="7">
        <v>17</v>
      </c>
      <c r="B25" s="8"/>
      <c r="C25" s="8"/>
      <c r="D25" s="63"/>
      <c r="E25" s="63"/>
      <c r="F25" s="9"/>
      <c r="G25" s="8"/>
      <c r="H25" s="2"/>
      <c r="I25" s="2"/>
      <c r="J25" s="2"/>
      <c r="K25" s="2"/>
      <c r="L25" s="2"/>
    </row>
    <row r="26" spans="1:12" x14ac:dyDescent="0.35">
      <c r="A26" s="7">
        <v>18</v>
      </c>
      <c r="B26" s="8"/>
      <c r="C26" s="8"/>
      <c r="D26" s="63"/>
      <c r="E26" s="63"/>
      <c r="F26" s="9"/>
      <c r="G26" s="8"/>
      <c r="H26" s="2"/>
      <c r="I26" s="2"/>
      <c r="J26" s="2"/>
      <c r="K26" s="2"/>
      <c r="L26" s="2"/>
    </row>
    <row r="27" spans="1:12" x14ac:dyDescent="0.35">
      <c r="A27" s="7">
        <v>19</v>
      </c>
      <c r="B27" s="8"/>
      <c r="C27" s="8"/>
      <c r="D27" s="63"/>
      <c r="E27" s="63"/>
      <c r="F27" s="9"/>
      <c r="G27" s="8"/>
      <c r="H27" s="2"/>
      <c r="I27" s="2"/>
      <c r="J27" s="2"/>
      <c r="K27" s="2"/>
      <c r="L27" s="2"/>
    </row>
    <row r="28" spans="1:12" x14ac:dyDescent="0.35">
      <c r="A28" s="7">
        <v>20</v>
      </c>
      <c r="B28" s="8"/>
      <c r="C28" s="8"/>
      <c r="D28" s="63"/>
      <c r="E28" s="63"/>
      <c r="F28" s="9"/>
      <c r="G28" s="8"/>
      <c r="H28" s="2"/>
      <c r="I28" s="2"/>
      <c r="J28" s="2"/>
      <c r="K28" s="2"/>
      <c r="L28" s="2"/>
    </row>
    <row r="29" spans="1:12" x14ac:dyDescent="0.35">
      <c r="A29" s="7">
        <v>21</v>
      </c>
      <c r="B29" s="8"/>
      <c r="C29" s="8"/>
      <c r="D29" s="63"/>
      <c r="E29" s="63"/>
      <c r="F29" s="9"/>
      <c r="G29" s="8"/>
      <c r="H29" s="2"/>
      <c r="I29" s="2"/>
      <c r="J29" s="2"/>
      <c r="K29" s="2"/>
      <c r="L29" s="2"/>
    </row>
    <row r="30" spans="1:12" x14ac:dyDescent="0.35">
      <c r="A30" s="7">
        <v>22</v>
      </c>
      <c r="B30" s="8"/>
      <c r="C30" s="8"/>
      <c r="D30" s="63"/>
      <c r="E30" s="63"/>
      <c r="F30" s="9"/>
      <c r="G30" s="8"/>
      <c r="H30" s="2"/>
      <c r="I30" s="2"/>
      <c r="J30" s="2"/>
      <c r="K30" s="2"/>
      <c r="L30" s="2"/>
    </row>
    <row r="31" spans="1:12" x14ac:dyDescent="0.35">
      <c r="A31" s="7">
        <v>23</v>
      </c>
      <c r="B31" s="8"/>
      <c r="C31" s="8"/>
      <c r="D31" s="63"/>
      <c r="E31" s="63"/>
      <c r="F31" s="9"/>
      <c r="G31" s="8"/>
      <c r="H31" s="2"/>
      <c r="I31" s="2"/>
      <c r="J31" s="2"/>
      <c r="K31" s="2"/>
      <c r="L31" s="2"/>
    </row>
    <row r="32" spans="1:12" x14ac:dyDescent="0.35">
      <c r="A32" s="7">
        <v>24</v>
      </c>
      <c r="B32" s="8"/>
      <c r="C32" s="8"/>
      <c r="D32" s="63"/>
      <c r="E32" s="63"/>
      <c r="F32" s="9"/>
      <c r="G32" s="8"/>
      <c r="H32" s="2"/>
      <c r="I32" s="2"/>
      <c r="J32" s="2"/>
      <c r="K32" s="2"/>
      <c r="L32" s="2"/>
    </row>
    <row r="33" spans="1:12" x14ac:dyDescent="0.35">
      <c r="A33" s="7">
        <v>25</v>
      </c>
      <c r="B33" s="8"/>
      <c r="C33" s="8"/>
      <c r="D33" s="63"/>
      <c r="E33" s="63"/>
      <c r="F33" s="9"/>
      <c r="G33" s="8"/>
      <c r="H33" s="2"/>
      <c r="I33" s="2"/>
      <c r="J33" s="2"/>
      <c r="K33" s="2"/>
      <c r="L33" s="2"/>
    </row>
    <row r="34" spans="1:12" x14ac:dyDescent="0.35">
      <c r="A34" s="7">
        <v>26</v>
      </c>
      <c r="B34" s="8"/>
      <c r="C34" s="8"/>
      <c r="D34" s="63"/>
      <c r="E34" s="63"/>
      <c r="F34" s="9"/>
      <c r="G34" s="8"/>
      <c r="H34" s="2"/>
      <c r="I34" s="2"/>
      <c r="J34" s="2"/>
      <c r="K34" s="2"/>
      <c r="L34" s="2"/>
    </row>
    <row r="35" spans="1:12" x14ac:dyDescent="0.35">
      <c r="A35" s="7">
        <v>27</v>
      </c>
      <c r="B35" s="8"/>
      <c r="C35" s="8"/>
      <c r="D35" s="63"/>
      <c r="E35" s="63"/>
      <c r="F35" s="9"/>
      <c r="G35" s="8"/>
      <c r="H35" s="2"/>
      <c r="I35" s="2"/>
      <c r="J35" s="2"/>
      <c r="K35" s="2"/>
      <c r="L35" s="2"/>
    </row>
    <row r="36" spans="1:12" x14ac:dyDescent="0.35">
      <c r="A36" s="7">
        <v>28</v>
      </c>
      <c r="B36" s="8"/>
      <c r="C36" s="8"/>
      <c r="D36" s="63"/>
      <c r="E36" s="63"/>
      <c r="F36" s="9"/>
      <c r="G36" s="8"/>
      <c r="H36" s="2"/>
      <c r="I36" s="2"/>
      <c r="J36" s="2"/>
      <c r="K36" s="2"/>
      <c r="L36" s="2"/>
    </row>
    <row r="37" spans="1:12" x14ac:dyDescent="0.35">
      <c r="A37" s="7">
        <v>29</v>
      </c>
      <c r="B37" s="8"/>
      <c r="C37" s="8"/>
      <c r="D37" s="63"/>
      <c r="E37" s="63"/>
      <c r="F37" s="9"/>
      <c r="G37" s="8"/>
      <c r="H37" s="2"/>
      <c r="I37" s="2"/>
      <c r="J37" s="2"/>
      <c r="K37" s="2"/>
      <c r="L37" s="2"/>
    </row>
    <row r="38" spans="1:12" x14ac:dyDescent="0.35">
      <c r="A38" s="7">
        <v>30</v>
      </c>
      <c r="B38" s="8"/>
      <c r="C38" s="8"/>
      <c r="D38" s="63"/>
      <c r="E38" s="63"/>
      <c r="F38" s="9"/>
      <c r="G38" s="8"/>
      <c r="H38" s="2"/>
      <c r="I38" s="2"/>
      <c r="J38" s="2"/>
      <c r="K38" s="2"/>
      <c r="L38" s="2"/>
    </row>
    <row r="39" spans="1:12" x14ac:dyDescent="0.35">
      <c r="A39" s="7">
        <v>31</v>
      </c>
      <c r="B39" s="8"/>
      <c r="C39" s="8"/>
      <c r="D39" s="63"/>
      <c r="E39" s="63"/>
      <c r="F39" s="9"/>
      <c r="G39" s="8"/>
      <c r="H39" s="2"/>
      <c r="I39" s="2"/>
      <c r="J39" s="2"/>
      <c r="K39" s="2"/>
      <c r="L39" s="2"/>
    </row>
    <row r="40" spans="1:12" x14ac:dyDescent="0.35">
      <c r="A40" s="7">
        <v>32</v>
      </c>
      <c r="B40" s="8"/>
      <c r="C40" s="8"/>
      <c r="D40" s="63"/>
      <c r="E40" s="63"/>
      <c r="F40" s="9"/>
      <c r="G40" s="8"/>
      <c r="H40" s="2"/>
      <c r="I40" s="2"/>
      <c r="J40" s="2"/>
      <c r="K40" s="2"/>
      <c r="L40" s="2"/>
    </row>
    <row r="41" spans="1:12" x14ac:dyDescent="0.35">
      <c r="A41" s="7">
        <v>33</v>
      </c>
      <c r="B41" s="8"/>
      <c r="C41" s="8"/>
      <c r="D41" s="63"/>
      <c r="E41" s="63"/>
      <c r="F41" s="9"/>
      <c r="G41" s="8"/>
      <c r="H41" s="2"/>
      <c r="I41" s="2"/>
      <c r="J41" s="2"/>
      <c r="K41" s="2"/>
      <c r="L41" s="2"/>
    </row>
    <row r="42" spans="1:12" x14ac:dyDescent="0.35">
      <c r="A42" s="7">
        <v>34</v>
      </c>
      <c r="B42" s="8"/>
      <c r="C42" s="8"/>
      <c r="D42" s="63"/>
      <c r="E42" s="63"/>
      <c r="F42" s="9"/>
      <c r="G42" s="8"/>
      <c r="H42" s="2"/>
      <c r="I42" s="2"/>
      <c r="J42" s="2"/>
      <c r="K42" s="2"/>
      <c r="L42" s="2"/>
    </row>
    <row r="43" spans="1:12" x14ac:dyDescent="0.35">
      <c r="A43" s="7">
        <v>35</v>
      </c>
      <c r="B43" s="8"/>
      <c r="C43" s="8"/>
      <c r="D43" s="63"/>
      <c r="E43" s="63"/>
      <c r="F43" s="9"/>
      <c r="G43" s="8"/>
      <c r="H43" s="2"/>
      <c r="I43" s="2"/>
      <c r="J43" s="2"/>
      <c r="K43" s="2"/>
      <c r="L43" s="2"/>
    </row>
    <row r="44" spans="1:12" x14ac:dyDescent="0.35">
      <c r="A44" s="7">
        <v>36</v>
      </c>
      <c r="B44" s="8"/>
      <c r="C44" s="8"/>
      <c r="D44" s="63"/>
      <c r="E44" s="63"/>
      <c r="F44" s="9"/>
      <c r="G44" s="8"/>
      <c r="H44" s="2"/>
      <c r="I44" s="2"/>
      <c r="J44" s="2"/>
      <c r="K44" s="2"/>
      <c r="L44" s="2"/>
    </row>
    <row r="45" spans="1:12" x14ac:dyDescent="0.35">
      <c r="A45" s="7">
        <v>37</v>
      </c>
      <c r="B45" s="8"/>
      <c r="C45" s="8"/>
      <c r="D45" s="63"/>
      <c r="E45" s="63"/>
      <c r="F45" s="9"/>
      <c r="G45" s="8"/>
      <c r="H45" s="2"/>
      <c r="I45" s="2"/>
      <c r="J45" s="2"/>
      <c r="K45" s="2"/>
      <c r="L45" s="2"/>
    </row>
    <row r="46" spans="1:12" x14ac:dyDescent="0.35">
      <c r="A46" s="7">
        <v>38</v>
      </c>
      <c r="B46" s="8"/>
      <c r="C46" s="8"/>
      <c r="D46" s="63"/>
      <c r="E46" s="63"/>
      <c r="F46" s="9"/>
      <c r="G46" s="8"/>
      <c r="H46" s="2"/>
      <c r="I46" s="2"/>
      <c r="J46" s="2"/>
      <c r="K46" s="2"/>
      <c r="L46" s="2"/>
    </row>
    <row r="47" spans="1:12" x14ac:dyDescent="0.35">
      <c r="A47" s="7">
        <v>39</v>
      </c>
      <c r="B47" s="8"/>
      <c r="C47" s="8"/>
      <c r="D47" s="63"/>
      <c r="E47" s="63"/>
      <c r="F47" s="9"/>
      <c r="G47" s="8"/>
      <c r="H47" s="2"/>
      <c r="I47" s="2"/>
      <c r="J47" s="2"/>
      <c r="K47" s="2"/>
      <c r="L47" s="2"/>
    </row>
    <row r="48" spans="1:12" x14ac:dyDescent="0.35">
      <c r="A48" s="7">
        <v>40</v>
      </c>
      <c r="B48" s="8"/>
      <c r="C48" s="8"/>
      <c r="D48" s="63"/>
      <c r="E48" s="63"/>
      <c r="F48" s="9"/>
      <c r="G48" s="8"/>
      <c r="H48" s="2"/>
      <c r="I48" s="2"/>
      <c r="J48" s="2"/>
      <c r="K48" s="2"/>
      <c r="L48" s="2"/>
    </row>
    <row r="49" spans="1:12" x14ac:dyDescent="0.35">
      <c r="A49" s="7">
        <v>41</v>
      </c>
      <c r="B49" s="8"/>
      <c r="C49" s="8"/>
      <c r="D49" s="63"/>
      <c r="E49" s="63"/>
      <c r="F49" s="9"/>
      <c r="G49" s="8"/>
      <c r="H49" s="2"/>
      <c r="I49" s="2"/>
      <c r="J49" s="2"/>
      <c r="K49" s="2"/>
      <c r="L49" s="2"/>
    </row>
    <row r="50" spans="1:12" x14ac:dyDescent="0.35">
      <c r="A50" s="7">
        <v>42</v>
      </c>
      <c r="B50" s="8"/>
      <c r="C50" s="8"/>
      <c r="D50" s="63"/>
      <c r="E50" s="63"/>
      <c r="F50" s="9"/>
      <c r="G50" s="8"/>
      <c r="H50" s="2"/>
      <c r="I50" s="2"/>
      <c r="J50" s="2"/>
      <c r="K50" s="2"/>
      <c r="L50" s="2"/>
    </row>
    <row r="51" spans="1:12" x14ac:dyDescent="0.35">
      <c r="A51" s="7">
        <v>43</v>
      </c>
      <c r="B51" s="8"/>
      <c r="C51" s="8"/>
      <c r="D51" s="63"/>
      <c r="E51" s="63"/>
      <c r="F51" s="9"/>
      <c r="G51" s="8"/>
      <c r="H51" s="2"/>
      <c r="I51" s="2"/>
      <c r="J51" s="2"/>
      <c r="K51" s="2"/>
      <c r="L51" s="2"/>
    </row>
    <row r="52" spans="1:12" x14ac:dyDescent="0.35">
      <c r="A52" s="7">
        <v>44</v>
      </c>
      <c r="B52" s="8"/>
      <c r="C52" s="8"/>
      <c r="D52" s="63"/>
      <c r="E52" s="63"/>
      <c r="F52" s="9"/>
      <c r="G52" s="8"/>
      <c r="H52" s="2"/>
      <c r="I52" s="2"/>
      <c r="J52" s="2"/>
      <c r="K52" s="2"/>
      <c r="L52" s="2"/>
    </row>
    <row r="53" spans="1:12" x14ac:dyDescent="0.35">
      <c r="A53" s="7">
        <v>45</v>
      </c>
      <c r="B53" s="8"/>
      <c r="C53" s="8"/>
      <c r="D53" s="63"/>
      <c r="E53" s="63"/>
      <c r="F53" s="9"/>
      <c r="G53" s="8"/>
      <c r="H53" s="2"/>
      <c r="I53" s="2"/>
      <c r="J53" s="2"/>
      <c r="K53" s="2"/>
      <c r="L53" s="2"/>
    </row>
    <row r="54" spans="1:12" x14ac:dyDescent="0.35">
      <c r="A54" s="7">
        <v>46</v>
      </c>
      <c r="B54" s="8"/>
      <c r="C54" s="8"/>
      <c r="D54" s="63"/>
      <c r="E54" s="63"/>
      <c r="F54" s="9"/>
      <c r="G54" s="8"/>
      <c r="H54" s="2"/>
      <c r="I54" s="2"/>
      <c r="J54" s="2"/>
      <c r="K54" s="2"/>
      <c r="L54" s="2"/>
    </row>
    <row r="55" spans="1:12" x14ac:dyDescent="0.35">
      <c r="A55" s="7">
        <v>47</v>
      </c>
      <c r="B55" s="8"/>
      <c r="C55" s="8"/>
      <c r="D55" s="63"/>
      <c r="E55" s="63"/>
      <c r="F55" s="9"/>
      <c r="G55" s="8"/>
      <c r="H55" s="2"/>
      <c r="I55" s="2"/>
      <c r="J55" s="2"/>
      <c r="K55" s="2"/>
      <c r="L55" s="2"/>
    </row>
    <row r="56" spans="1:12" x14ac:dyDescent="0.35">
      <c r="A56" s="7">
        <v>48</v>
      </c>
      <c r="B56" s="8"/>
      <c r="C56" s="8"/>
      <c r="D56" s="63"/>
      <c r="E56" s="63"/>
      <c r="F56" s="9"/>
      <c r="G56" s="8"/>
      <c r="H56" s="2"/>
      <c r="I56" s="2"/>
      <c r="J56" s="2"/>
      <c r="K56" s="2"/>
      <c r="L56" s="2"/>
    </row>
    <row r="57" spans="1:12" x14ac:dyDescent="0.35">
      <c r="A57" s="7">
        <v>49</v>
      </c>
      <c r="B57" s="8"/>
      <c r="C57" s="8"/>
      <c r="D57" s="63"/>
      <c r="E57" s="63"/>
      <c r="F57" s="9"/>
      <c r="G57" s="8"/>
      <c r="H57" s="2"/>
      <c r="I57" s="2"/>
      <c r="J57" s="2"/>
      <c r="K57" s="2"/>
      <c r="L57" s="2"/>
    </row>
    <row r="58" spans="1:12" x14ac:dyDescent="0.35">
      <c r="A58" s="7">
        <v>50</v>
      </c>
      <c r="B58" s="8"/>
      <c r="C58" s="8"/>
      <c r="D58" s="63"/>
      <c r="E58" s="63"/>
      <c r="F58" s="9"/>
      <c r="G58" s="8"/>
      <c r="H58" s="2"/>
      <c r="I58" s="2"/>
      <c r="J58" s="2"/>
      <c r="K58" s="2"/>
      <c r="L58" s="2"/>
    </row>
    <row r="59" spans="1:12" x14ac:dyDescent="0.35">
      <c r="A59" s="7">
        <v>51</v>
      </c>
      <c r="B59" s="8"/>
      <c r="C59" s="8"/>
      <c r="D59" s="63"/>
      <c r="E59" s="63"/>
      <c r="F59" s="9"/>
      <c r="G59" s="8"/>
      <c r="H59" s="2"/>
      <c r="I59" s="2"/>
      <c r="J59" s="2"/>
      <c r="K59" s="2"/>
      <c r="L59" s="2"/>
    </row>
    <row r="60" spans="1:12" x14ac:dyDescent="0.35">
      <c r="A60" s="7">
        <v>52</v>
      </c>
      <c r="B60" s="8"/>
      <c r="C60" s="8"/>
      <c r="D60" s="63"/>
      <c r="E60" s="63"/>
      <c r="F60" s="9"/>
      <c r="G60" s="8"/>
      <c r="H60" s="2"/>
      <c r="I60" s="2"/>
      <c r="J60" s="2"/>
      <c r="K60" s="2"/>
      <c r="L60" s="2"/>
    </row>
    <row r="61" spans="1:12" x14ac:dyDescent="0.35">
      <c r="A61" s="7">
        <v>53</v>
      </c>
      <c r="B61" s="8"/>
      <c r="C61" s="8"/>
      <c r="D61" s="63"/>
      <c r="E61" s="63"/>
      <c r="F61" s="9"/>
      <c r="G61" s="8"/>
      <c r="H61" s="2"/>
      <c r="I61" s="2"/>
      <c r="J61" s="2"/>
      <c r="K61" s="2"/>
      <c r="L61" s="2"/>
    </row>
    <row r="62" spans="1:12" x14ac:dyDescent="0.35">
      <c r="A62" s="7">
        <v>54</v>
      </c>
      <c r="B62" s="8"/>
      <c r="C62" s="8"/>
      <c r="D62" s="63"/>
      <c r="E62" s="63"/>
      <c r="F62" s="9"/>
      <c r="G62" s="8"/>
      <c r="H62" s="2"/>
      <c r="I62" s="2"/>
      <c r="J62" s="2"/>
      <c r="K62" s="2"/>
      <c r="L62" s="2"/>
    </row>
    <row r="63" spans="1:12" x14ac:dyDescent="0.35">
      <c r="A63" s="7">
        <v>55</v>
      </c>
      <c r="B63" s="8"/>
      <c r="C63" s="8"/>
      <c r="D63" s="63"/>
      <c r="E63" s="63"/>
      <c r="F63" s="9"/>
      <c r="G63" s="8"/>
      <c r="H63" s="2"/>
      <c r="I63" s="2"/>
      <c r="J63" s="2"/>
      <c r="K63" s="2"/>
      <c r="L63" s="2"/>
    </row>
    <row r="64" spans="1:12" x14ac:dyDescent="0.35">
      <c r="A64" s="7">
        <v>56</v>
      </c>
      <c r="B64" s="8"/>
      <c r="C64" s="8"/>
      <c r="D64" s="63"/>
      <c r="E64" s="63"/>
      <c r="F64" s="9"/>
      <c r="G64" s="8"/>
      <c r="H64" s="2"/>
      <c r="I64" s="2"/>
      <c r="J64" s="2"/>
      <c r="K64" s="2"/>
      <c r="L64" s="2"/>
    </row>
    <row r="65" spans="1:12" x14ac:dyDescent="0.35">
      <c r="A65" s="7">
        <v>57</v>
      </c>
      <c r="B65" s="8"/>
      <c r="C65" s="8"/>
      <c r="D65" s="63"/>
      <c r="E65" s="63"/>
      <c r="F65" s="9"/>
      <c r="G65" s="8"/>
      <c r="H65" s="2"/>
      <c r="I65" s="2"/>
      <c r="J65" s="2"/>
      <c r="K65" s="2"/>
      <c r="L65" s="2"/>
    </row>
    <row r="66" spans="1:12" x14ac:dyDescent="0.35">
      <c r="A66" s="7">
        <v>58</v>
      </c>
      <c r="B66" s="8"/>
      <c r="C66" s="8"/>
      <c r="D66" s="63"/>
      <c r="E66" s="63"/>
      <c r="F66" s="9"/>
      <c r="G66" s="8"/>
      <c r="H66" s="2"/>
      <c r="I66" s="2"/>
      <c r="J66" s="2"/>
      <c r="K66" s="2"/>
      <c r="L66" s="2"/>
    </row>
    <row r="67" spans="1:12" x14ac:dyDescent="0.35">
      <c r="A67" s="7">
        <v>59</v>
      </c>
      <c r="B67" s="8"/>
      <c r="C67" s="8"/>
      <c r="D67" s="63"/>
      <c r="E67" s="63"/>
      <c r="F67" s="9"/>
      <c r="G67" s="8"/>
      <c r="H67" s="2"/>
      <c r="I67" s="2"/>
      <c r="J67" s="2"/>
      <c r="K67" s="2"/>
      <c r="L67" s="2"/>
    </row>
    <row r="68" spans="1:12" x14ac:dyDescent="0.35">
      <c r="A68" s="7">
        <v>60</v>
      </c>
      <c r="B68" s="8"/>
      <c r="C68" s="8"/>
      <c r="D68" s="63"/>
      <c r="E68" s="63"/>
      <c r="F68" s="9"/>
      <c r="G68" s="8"/>
      <c r="H68" s="2"/>
      <c r="I68" s="2"/>
      <c r="J68" s="2"/>
      <c r="K68" s="2"/>
      <c r="L68" s="2"/>
    </row>
  </sheetData>
  <sheetProtection selectLockedCell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Invalid Date" error="You have entered a date that is invalid" xr:uid="{00000000-0002-0000-0100-000000000000}">
          <x14:formula1>
            <xm:f>Data!$A$2:$A$19</xm:f>
          </x14:formula1>
          <xm:sqref>F9:F68</xm:sqref>
        </x14:dataValidation>
        <x14:dataValidation type="list" errorStyle="warning" allowBlank="1" showInputMessage="1" showErrorMessage="1" errorTitle="Error" error="Please choose option from the drop-down list" xr:uid="{00000000-0002-0000-0100-000001000000}">
          <x14:formula1>
            <xm:f>Data!$B$2:$B$9</xm:f>
          </x14:formula1>
          <xm:sqref>G10:G68</xm:sqref>
        </x14:dataValidation>
        <x14:dataValidation type="list" errorStyle="warning" allowBlank="1" showInputMessage="1" showErrorMessage="1" errorTitle="Error" error="Please choose option from the drop-down list" xr:uid="{A19C58A7-AD6B-4394-A10B-B2F9A72D3D19}">
          <x14:formula1>
            <xm:f>Data!$B$2:$B$18</xm:f>
          </x14:formula1>
          <xm:sqref>G9</xm:sqref>
        </x14:dataValidation>
        <x14:dataValidation type="list" errorStyle="warning" allowBlank="1" showInputMessage="1" showErrorMessage="1" errorTitle="Error" error="Please choose option from the drop-down list" xr:uid="{3D09C803-9FF6-4206-9BF5-A41008480643}">
          <x14:formula1>
            <xm:f>Data!$H$2:$H$28</xm:f>
          </x14:formula1>
          <xm:sqref>D9:D68</xm:sqref>
        </x14:dataValidation>
        <x14:dataValidation type="list" errorStyle="warning" allowBlank="1" showInputMessage="1" showErrorMessage="1" errorTitle="Error" error="Please choose option from the drop-down list" xr:uid="{4F835351-647E-4EE0-ADC8-29DBC4E8F29D}">
          <x14:formula1>
            <xm:f>Data!$J$2:$J$28</xm:f>
          </x14:formula1>
          <xm:sqref>E9:E68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8"/>
  <sheetViews>
    <sheetView workbookViewId="0">
      <selection activeCell="G3" sqref="G3:H3"/>
    </sheetView>
  </sheetViews>
  <sheetFormatPr defaultColWidth="9.1796875" defaultRowHeight="14.5" x14ac:dyDescent="0.35"/>
  <cols>
    <col min="1" max="1" width="6.1796875" style="3" customWidth="1"/>
    <col min="2" max="2" width="16.7265625" style="3" customWidth="1"/>
    <col min="3" max="3" width="19.1796875" style="3" customWidth="1"/>
    <col min="4" max="4" width="15.81640625" style="3" customWidth="1"/>
    <col min="5" max="5" width="17.26953125" style="3" customWidth="1"/>
    <col min="6" max="6" width="10.81640625" style="3" customWidth="1"/>
    <col min="7" max="7" width="18.26953125" style="3" bestFit="1" customWidth="1"/>
    <col min="8" max="8" width="13.26953125" style="3" customWidth="1"/>
    <col min="9" max="9" width="29.7265625" style="3" customWidth="1"/>
    <col min="10" max="16384" width="9.1796875" style="3"/>
  </cols>
  <sheetData>
    <row r="1" spans="1:19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" x14ac:dyDescent="0.5">
      <c r="A2" s="2"/>
      <c r="B2" s="43" t="s">
        <v>86</v>
      </c>
      <c r="C2" s="2"/>
      <c r="D2" s="2"/>
      <c r="E2" s="2"/>
      <c r="F2" s="2"/>
      <c r="G2" s="43" t="s">
        <v>90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5">
      <c r="A3" s="2"/>
      <c r="B3" s="44" t="s">
        <v>87</v>
      </c>
      <c r="C3" s="2"/>
      <c r="D3" s="2"/>
      <c r="E3" s="2"/>
      <c r="F3" s="45" t="s">
        <v>8</v>
      </c>
      <c r="G3" s="84">
        <f>Summary!C15</f>
        <v>0</v>
      </c>
      <c r="H3" s="8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5">
      <c r="A8" s="2"/>
      <c r="B8" s="2" t="s">
        <v>0</v>
      </c>
      <c r="C8" s="2" t="s">
        <v>1</v>
      </c>
      <c r="D8" s="2" t="s">
        <v>2</v>
      </c>
      <c r="E8" s="2" t="s">
        <v>3</v>
      </c>
      <c r="F8" s="2" t="s">
        <v>85</v>
      </c>
      <c r="G8" s="2" t="s">
        <v>6</v>
      </c>
      <c r="H8" s="11" t="s">
        <v>4</v>
      </c>
      <c r="I8" s="2" t="s">
        <v>5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5">
      <c r="A9" s="7">
        <v>1</v>
      </c>
      <c r="B9" s="8"/>
      <c r="C9" s="8"/>
      <c r="D9" s="5" t="str">
        <f>IF(C9&lt;&gt;"",Summary!$D$15,"")</f>
        <v/>
      </c>
      <c r="E9" s="5" t="str">
        <f>IF(C9&lt;&gt;"",Summary!#REF!,"")</f>
        <v/>
      </c>
      <c r="F9" s="9"/>
      <c r="G9" s="9"/>
      <c r="H9" s="6" t="str">
        <f>IF(G9=2015,"5", IF(G9=2014,"6", IF(G9=2013,"7", IF(G9=2012,"8", IF(G9=2011,"9", IF(G9=2010,"10", IF(G9=2009,"11", IF(G9=2008,"12", IF(G9=2007,"13", IF(G9=2006,"14", IF(G9=2005,"15", IF(G9=2004,"16", IF(G9=2003,"17", IF(G9=2002,"18", IF(G9=2001,"19", IF(G9=2000,"20", IF(G9=1999,"21", IF(G9=1998,"22", IF(G9="","")))))))))))))))))))</f>
        <v/>
      </c>
      <c r="I9" s="8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5">
      <c r="A10" s="7">
        <v>2</v>
      </c>
      <c r="B10" s="8"/>
      <c r="C10" s="34"/>
      <c r="D10" s="5" t="str">
        <f>IF(C10&lt;&gt;"",Summary!$D$15,"")</f>
        <v/>
      </c>
      <c r="E10" s="5" t="str">
        <f>IF(C10&lt;&gt;"",Summary!#REF!,"")</f>
        <v/>
      </c>
      <c r="F10" s="9"/>
      <c r="G10" s="9"/>
      <c r="H10" s="6" t="str">
        <f t="shared" ref="H10:H68" si="0">IF(G10=2015,"5", IF(G10=2014,"6", IF(G10=2013,"7", IF(G10=2012,"8", IF(G10=2011,"9", IF(G10=2010,"10", IF(G10=2009,"11", IF(G10=2008,"12", IF(G10=2007,"13", IF(G10=2006,"14", IF(G10=2005,"15", IF(G10=2004,"16", IF(G10=2003,"17", IF(G10=2002,"18", IF(G10=2001,"19", IF(G10=2000,"20", IF(G10=1999,"21", IF(G10=1998,"22", IF(G10="","")))))))))))))))))))</f>
        <v/>
      </c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5">
      <c r="A11" s="7">
        <v>3</v>
      </c>
      <c r="B11" s="8"/>
      <c r="C11" s="8"/>
      <c r="D11" s="5" t="str">
        <f>IF(C11&lt;&gt;"",Summary!$D$15,"")</f>
        <v/>
      </c>
      <c r="E11" s="5" t="str">
        <f>IF(C11&lt;&gt;"",Summary!#REF!,"")</f>
        <v/>
      </c>
      <c r="F11" s="9"/>
      <c r="G11" s="9"/>
      <c r="H11" s="6" t="str">
        <f t="shared" si="0"/>
        <v/>
      </c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5">
      <c r="A12" s="7">
        <v>4</v>
      </c>
      <c r="B12" s="8"/>
      <c r="C12" s="8"/>
      <c r="D12" s="5" t="str">
        <f>IF(C12&lt;&gt;"",Summary!$D$15,"")</f>
        <v/>
      </c>
      <c r="E12" s="5" t="str">
        <f>IF(C12&lt;&gt;"",Summary!#REF!,"")</f>
        <v/>
      </c>
      <c r="F12" s="9"/>
      <c r="G12" s="9"/>
      <c r="H12" s="6" t="str">
        <f t="shared" si="0"/>
        <v/>
      </c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5">
      <c r="A13" s="7">
        <v>5</v>
      </c>
      <c r="B13" s="8"/>
      <c r="C13" s="8"/>
      <c r="D13" s="5" t="str">
        <f>IF(C13&lt;&gt;"",Summary!$D$15,"")</f>
        <v/>
      </c>
      <c r="E13" s="5" t="str">
        <f>IF(C13&lt;&gt;"",Summary!#REF!,"")</f>
        <v/>
      </c>
      <c r="F13" s="9"/>
      <c r="G13" s="9"/>
      <c r="H13" s="6" t="str">
        <f t="shared" si="0"/>
        <v/>
      </c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7">
        <v>6</v>
      </c>
      <c r="B14" s="8"/>
      <c r="C14" s="8"/>
      <c r="D14" s="5" t="str">
        <f>IF(C14&lt;&gt;"",Summary!$D$15,"")</f>
        <v/>
      </c>
      <c r="E14" s="5" t="str">
        <f>IF(C14&lt;&gt;"",Summary!#REF!,"")</f>
        <v/>
      </c>
      <c r="F14" s="9"/>
      <c r="G14" s="9"/>
      <c r="H14" s="6" t="str">
        <f t="shared" si="0"/>
        <v/>
      </c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35">
      <c r="A15" s="7">
        <v>7</v>
      </c>
      <c r="B15" s="8"/>
      <c r="C15" s="8"/>
      <c r="D15" s="5" t="str">
        <f>IF(C15&lt;&gt;"",Summary!$D$15,"")</f>
        <v/>
      </c>
      <c r="E15" s="5" t="str">
        <f>IF(C15&lt;&gt;"",Summary!#REF!,"")</f>
        <v/>
      </c>
      <c r="F15" s="9"/>
      <c r="G15" s="9"/>
      <c r="H15" s="6" t="str">
        <f t="shared" si="0"/>
        <v/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5">
      <c r="A16" s="7">
        <v>8</v>
      </c>
      <c r="B16" s="8"/>
      <c r="C16" s="8"/>
      <c r="D16" s="5" t="str">
        <f>IF(C16&lt;&gt;"",Summary!$D$15,"")</f>
        <v/>
      </c>
      <c r="E16" s="5" t="str">
        <f>IF(C16&lt;&gt;"",Summary!#REF!,"")</f>
        <v/>
      </c>
      <c r="F16" s="9"/>
      <c r="G16" s="9"/>
      <c r="H16" s="6" t="str">
        <f t="shared" si="0"/>
        <v/>
      </c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5">
      <c r="A17" s="7">
        <v>9</v>
      </c>
      <c r="B17" s="8"/>
      <c r="C17" s="8"/>
      <c r="D17" s="5" t="str">
        <f>IF(C17&lt;&gt;"",Summary!$D$15,"")</f>
        <v/>
      </c>
      <c r="E17" s="5" t="str">
        <f>IF(C17&lt;&gt;"",Summary!#REF!,"")</f>
        <v/>
      </c>
      <c r="F17" s="9"/>
      <c r="G17" s="9"/>
      <c r="H17" s="6" t="str">
        <f t="shared" si="0"/>
        <v/>
      </c>
      <c r="I17" s="8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5">
      <c r="A18" s="7">
        <v>10</v>
      </c>
      <c r="B18" s="8"/>
      <c r="C18" s="8"/>
      <c r="D18" s="5" t="str">
        <f>IF(C18&lt;&gt;"",Summary!$D$15,"")</f>
        <v/>
      </c>
      <c r="E18" s="5" t="str">
        <f>IF(C18&lt;&gt;"",Summary!#REF!,"")</f>
        <v/>
      </c>
      <c r="F18" s="9"/>
      <c r="G18" s="9"/>
      <c r="H18" s="6" t="str">
        <f t="shared" si="0"/>
        <v/>
      </c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5">
      <c r="A19" s="7">
        <v>11</v>
      </c>
      <c r="B19" s="8"/>
      <c r="C19" s="8"/>
      <c r="D19" s="5" t="str">
        <f>IF(C19&lt;&gt;"",Summary!$D$15,"")</f>
        <v/>
      </c>
      <c r="E19" s="5" t="str">
        <f>IF(C19&lt;&gt;"",Summary!#REF!,"")</f>
        <v/>
      </c>
      <c r="F19" s="9"/>
      <c r="G19" s="9"/>
      <c r="H19" s="6" t="str">
        <f t="shared" si="0"/>
        <v/>
      </c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5">
      <c r="A20" s="7">
        <v>12</v>
      </c>
      <c r="B20" s="8"/>
      <c r="C20" s="8"/>
      <c r="D20" s="5" t="str">
        <f>IF(C20&lt;&gt;"",Summary!$D$15,"")</f>
        <v/>
      </c>
      <c r="E20" s="5" t="str">
        <f>IF(C20&lt;&gt;"",Summary!#REF!,"")</f>
        <v/>
      </c>
      <c r="F20" s="9"/>
      <c r="G20" s="9"/>
      <c r="H20" s="6" t="str">
        <f t="shared" si="0"/>
        <v/>
      </c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5">
      <c r="A21" s="7">
        <v>13</v>
      </c>
      <c r="B21" s="8"/>
      <c r="C21" s="8"/>
      <c r="D21" s="5" t="str">
        <f>IF(C21&lt;&gt;"",Summary!$D$15,"")</f>
        <v/>
      </c>
      <c r="E21" s="5" t="str">
        <f>IF(C21&lt;&gt;"",Summary!#REF!,"")</f>
        <v/>
      </c>
      <c r="F21" s="9"/>
      <c r="G21" s="9"/>
      <c r="H21" s="6" t="str">
        <f t="shared" si="0"/>
        <v/>
      </c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5">
      <c r="A22" s="7">
        <v>14</v>
      </c>
      <c r="B22" s="8"/>
      <c r="C22" s="8"/>
      <c r="D22" s="5" t="str">
        <f>IF(C22&lt;&gt;"",Summary!$D$15,"")</f>
        <v/>
      </c>
      <c r="E22" s="5" t="str">
        <f>IF(C22&lt;&gt;"",Summary!#REF!,"")</f>
        <v/>
      </c>
      <c r="F22" s="9"/>
      <c r="G22" s="9"/>
      <c r="H22" s="6" t="str">
        <f t="shared" si="0"/>
        <v/>
      </c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5">
      <c r="A23" s="7">
        <v>15</v>
      </c>
      <c r="B23" s="8"/>
      <c r="C23" s="8"/>
      <c r="D23" s="5" t="str">
        <f>IF(C23&lt;&gt;"",Summary!$D$15,"")</f>
        <v/>
      </c>
      <c r="E23" s="5" t="str">
        <f>IF(C23&lt;&gt;"",Summary!#REF!,"")</f>
        <v/>
      </c>
      <c r="F23" s="9"/>
      <c r="G23" s="9"/>
      <c r="H23" s="6" t="str">
        <f t="shared" si="0"/>
        <v/>
      </c>
      <c r="I23" s="8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5">
      <c r="A24" s="7">
        <v>16</v>
      </c>
      <c r="B24" s="8"/>
      <c r="C24" s="8"/>
      <c r="D24" s="5" t="str">
        <f>IF(C24&lt;&gt;"",Summary!$D$15,"")</f>
        <v/>
      </c>
      <c r="E24" s="5" t="str">
        <f>IF(C24&lt;&gt;"",Summary!#REF!,"")</f>
        <v/>
      </c>
      <c r="F24" s="9"/>
      <c r="G24" s="9"/>
      <c r="H24" s="6" t="str">
        <f t="shared" si="0"/>
        <v/>
      </c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7">
        <v>17</v>
      </c>
      <c r="B25" s="8"/>
      <c r="C25" s="8"/>
      <c r="D25" s="5" t="str">
        <f>IF(C25&lt;&gt;"",Summary!$D$15,"")</f>
        <v/>
      </c>
      <c r="E25" s="5" t="str">
        <f>IF(C25&lt;&gt;"",Summary!#REF!,"")</f>
        <v/>
      </c>
      <c r="F25" s="9"/>
      <c r="G25" s="9"/>
      <c r="H25" s="6" t="str">
        <f t="shared" si="0"/>
        <v/>
      </c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7">
        <v>18</v>
      </c>
      <c r="B26" s="8"/>
      <c r="C26" s="8"/>
      <c r="D26" s="5" t="str">
        <f>IF(C26&lt;&gt;"",Summary!$D$15,"")</f>
        <v/>
      </c>
      <c r="E26" s="5" t="str">
        <f>IF(C26&lt;&gt;"",Summary!#REF!,"")</f>
        <v/>
      </c>
      <c r="F26" s="9"/>
      <c r="G26" s="9"/>
      <c r="H26" s="6" t="str">
        <f t="shared" si="0"/>
        <v/>
      </c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7">
        <v>19</v>
      </c>
      <c r="B27" s="8"/>
      <c r="C27" s="8"/>
      <c r="D27" s="5" t="str">
        <f>IF(C27&lt;&gt;"",Summary!$D$15,"")</f>
        <v/>
      </c>
      <c r="E27" s="5" t="str">
        <f>IF(C27&lt;&gt;"",Summary!#REF!,"")</f>
        <v/>
      </c>
      <c r="F27" s="9"/>
      <c r="G27" s="9"/>
      <c r="H27" s="6" t="str">
        <f t="shared" si="0"/>
        <v/>
      </c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7">
        <v>20</v>
      </c>
      <c r="B28" s="8"/>
      <c r="C28" s="8"/>
      <c r="D28" s="5" t="str">
        <f>IF(C28&lt;&gt;"",Summary!$D$15,"")</f>
        <v/>
      </c>
      <c r="E28" s="5" t="str">
        <f>IF(C28&lt;&gt;"",Summary!#REF!,"")</f>
        <v/>
      </c>
      <c r="F28" s="9"/>
      <c r="G28" s="9"/>
      <c r="H28" s="6" t="str">
        <f t="shared" si="0"/>
        <v/>
      </c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7">
        <v>21</v>
      </c>
      <c r="B29" s="8"/>
      <c r="C29" s="8"/>
      <c r="D29" s="5" t="str">
        <f>IF(C29&lt;&gt;"",Summary!$D$15,"")</f>
        <v/>
      </c>
      <c r="E29" s="5" t="str">
        <f>IF(C29&lt;&gt;"",Summary!#REF!,"")</f>
        <v/>
      </c>
      <c r="F29" s="9"/>
      <c r="G29" s="9"/>
      <c r="H29" s="6" t="str">
        <f t="shared" si="0"/>
        <v/>
      </c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7">
        <v>22</v>
      </c>
      <c r="B30" s="8"/>
      <c r="C30" s="8"/>
      <c r="D30" s="5" t="str">
        <f>IF(C30&lt;&gt;"",Summary!$D$15,"")</f>
        <v/>
      </c>
      <c r="E30" s="5" t="str">
        <f>IF(C30&lt;&gt;"",Summary!#REF!,"")</f>
        <v/>
      </c>
      <c r="F30" s="9"/>
      <c r="G30" s="9"/>
      <c r="H30" s="6" t="str">
        <f t="shared" si="0"/>
        <v/>
      </c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7">
        <v>23</v>
      </c>
      <c r="B31" s="8"/>
      <c r="C31" s="8"/>
      <c r="D31" s="5" t="str">
        <f>IF(C31&lt;&gt;"",Summary!$D$15,"")</f>
        <v/>
      </c>
      <c r="E31" s="5" t="str">
        <f>IF(C31&lt;&gt;"",Summary!#REF!,"")</f>
        <v/>
      </c>
      <c r="F31" s="9"/>
      <c r="G31" s="9"/>
      <c r="H31" s="6" t="str">
        <f t="shared" si="0"/>
        <v/>
      </c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7">
        <v>24</v>
      </c>
      <c r="B32" s="8"/>
      <c r="C32" s="8"/>
      <c r="D32" s="5" t="str">
        <f>IF(C32&lt;&gt;"",Summary!$D$15,"")</f>
        <v/>
      </c>
      <c r="E32" s="5" t="str">
        <f>IF(C32&lt;&gt;"",Summary!#REF!,"")</f>
        <v/>
      </c>
      <c r="F32" s="9"/>
      <c r="G32" s="9"/>
      <c r="H32" s="6" t="str">
        <f t="shared" si="0"/>
        <v/>
      </c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7">
        <v>25</v>
      </c>
      <c r="B33" s="8"/>
      <c r="C33" s="8"/>
      <c r="D33" s="5" t="str">
        <f>IF(C33&lt;&gt;"",Summary!$D$15,"")</f>
        <v/>
      </c>
      <c r="E33" s="5" t="str">
        <f>IF(C33&lt;&gt;"",Summary!#REF!,"")</f>
        <v/>
      </c>
      <c r="F33" s="9"/>
      <c r="G33" s="9"/>
      <c r="H33" s="6" t="str">
        <f t="shared" si="0"/>
        <v/>
      </c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7">
        <v>26</v>
      </c>
      <c r="B34" s="8"/>
      <c r="C34" s="8"/>
      <c r="D34" s="5" t="str">
        <f>IF(C34&lt;&gt;"",Summary!$D$15,"")</f>
        <v/>
      </c>
      <c r="E34" s="5" t="str">
        <f>IF(C34&lt;&gt;"",Summary!#REF!,"")</f>
        <v/>
      </c>
      <c r="F34" s="9"/>
      <c r="G34" s="9"/>
      <c r="H34" s="6" t="str">
        <f t="shared" si="0"/>
        <v/>
      </c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7">
        <v>27</v>
      </c>
      <c r="B35" s="8"/>
      <c r="C35" s="8"/>
      <c r="D35" s="5" t="str">
        <f>IF(C35&lt;&gt;"",Summary!$D$15,"")</f>
        <v/>
      </c>
      <c r="E35" s="5" t="str">
        <f>IF(C35&lt;&gt;"",Summary!#REF!,"")</f>
        <v/>
      </c>
      <c r="F35" s="9"/>
      <c r="G35" s="9"/>
      <c r="H35" s="6" t="str">
        <f t="shared" si="0"/>
        <v/>
      </c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7">
        <v>28</v>
      </c>
      <c r="B36" s="8"/>
      <c r="C36" s="8"/>
      <c r="D36" s="5" t="str">
        <f>IF(C36&lt;&gt;"",Summary!$D$15,"")</f>
        <v/>
      </c>
      <c r="E36" s="5" t="str">
        <f>IF(C36&lt;&gt;"",Summary!#REF!,"")</f>
        <v/>
      </c>
      <c r="F36" s="9"/>
      <c r="G36" s="9"/>
      <c r="H36" s="6" t="str">
        <f t="shared" si="0"/>
        <v/>
      </c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7">
        <v>29</v>
      </c>
      <c r="B37" s="8"/>
      <c r="C37" s="8"/>
      <c r="D37" s="5" t="str">
        <f>IF(C37&lt;&gt;"",Summary!$D$15,"")</f>
        <v/>
      </c>
      <c r="E37" s="5" t="str">
        <f>IF(C37&lt;&gt;"",Summary!#REF!,"")</f>
        <v/>
      </c>
      <c r="F37" s="9"/>
      <c r="G37" s="9"/>
      <c r="H37" s="6" t="str">
        <f t="shared" si="0"/>
        <v/>
      </c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7">
        <v>30</v>
      </c>
      <c r="B38" s="8"/>
      <c r="C38" s="8"/>
      <c r="D38" s="5" t="str">
        <f>IF(C38&lt;&gt;"",Summary!$D$15,"")</f>
        <v/>
      </c>
      <c r="E38" s="5" t="str">
        <f>IF(C38&lt;&gt;"",Summary!#REF!,"")</f>
        <v/>
      </c>
      <c r="F38" s="9"/>
      <c r="G38" s="9"/>
      <c r="H38" s="6" t="str">
        <f t="shared" si="0"/>
        <v/>
      </c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7">
        <v>31</v>
      </c>
      <c r="B39" s="8"/>
      <c r="C39" s="8"/>
      <c r="D39" s="5" t="str">
        <f>IF(C39&lt;&gt;"",Summary!$D$15,"")</f>
        <v/>
      </c>
      <c r="E39" s="5" t="str">
        <f>IF(C39&lt;&gt;"",Summary!#REF!,"")</f>
        <v/>
      </c>
      <c r="F39" s="9"/>
      <c r="G39" s="9"/>
      <c r="H39" s="6" t="str">
        <f t="shared" si="0"/>
        <v/>
      </c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7">
        <v>32</v>
      </c>
      <c r="B40" s="8"/>
      <c r="C40" s="8"/>
      <c r="D40" s="5" t="str">
        <f>IF(C40&lt;&gt;"",Summary!$D$15,"")</f>
        <v/>
      </c>
      <c r="E40" s="5" t="str">
        <f>IF(C40&lt;&gt;"",Summary!#REF!,"")</f>
        <v/>
      </c>
      <c r="F40" s="9"/>
      <c r="G40" s="9"/>
      <c r="H40" s="6" t="str">
        <f t="shared" si="0"/>
        <v/>
      </c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7">
        <v>33</v>
      </c>
      <c r="B41" s="8"/>
      <c r="C41" s="8"/>
      <c r="D41" s="5" t="str">
        <f>IF(C41&lt;&gt;"",Summary!$D$15,"")</f>
        <v/>
      </c>
      <c r="E41" s="5" t="str">
        <f>IF(C41&lt;&gt;"",Summary!#REF!,"")</f>
        <v/>
      </c>
      <c r="F41" s="9"/>
      <c r="G41" s="9"/>
      <c r="H41" s="6" t="str">
        <f t="shared" si="0"/>
        <v/>
      </c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7">
        <v>34</v>
      </c>
      <c r="B42" s="8"/>
      <c r="C42" s="8"/>
      <c r="D42" s="5" t="str">
        <f>IF(C42&lt;&gt;"",Summary!$D$15,"")</f>
        <v/>
      </c>
      <c r="E42" s="5" t="str">
        <f>IF(C42&lt;&gt;"",Summary!#REF!,"")</f>
        <v/>
      </c>
      <c r="F42" s="9"/>
      <c r="G42" s="9"/>
      <c r="H42" s="6" t="str">
        <f t="shared" si="0"/>
        <v/>
      </c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7">
        <v>35</v>
      </c>
      <c r="B43" s="8"/>
      <c r="C43" s="8"/>
      <c r="D43" s="5" t="str">
        <f>IF(C43&lt;&gt;"",Summary!$D$15,"")</f>
        <v/>
      </c>
      <c r="E43" s="5" t="str">
        <f>IF(C43&lt;&gt;"",Summary!#REF!,"")</f>
        <v/>
      </c>
      <c r="F43" s="9"/>
      <c r="G43" s="9"/>
      <c r="H43" s="6" t="str">
        <f t="shared" si="0"/>
        <v/>
      </c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7">
        <v>36</v>
      </c>
      <c r="B44" s="8"/>
      <c r="C44" s="8"/>
      <c r="D44" s="5" t="str">
        <f>IF(C44&lt;&gt;"",Summary!$D$15,"")</f>
        <v/>
      </c>
      <c r="E44" s="5" t="str">
        <f>IF(C44&lt;&gt;"",Summary!#REF!,"")</f>
        <v/>
      </c>
      <c r="F44" s="9"/>
      <c r="G44" s="9"/>
      <c r="H44" s="6" t="str">
        <f t="shared" si="0"/>
        <v/>
      </c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5">
      <c r="A45" s="7">
        <v>37</v>
      </c>
      <c r="B45" s="8"/>
      <c r="C45" s="8"/>
      <c r="D45" s="5" t="str">
        <f>IF(C45&lt;&gt;"",Summary!$D$15,"")</f>
        <v/>
      </c>
      <c r="E45" s="5" t="str">
        <f>IF(C45&lt;&gt;"",Summary!#REF!,"")</f>
        <v/>
      </c>
      <c r="F45" s="9"/>
      <c r="G45" s="9"/>
      <c r="H45" s="6" t="str">
        <f t="shared" si="0"/>
        <v/>
      </c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5">
      <c r="A46" s="7">
        <v>38</v>
      </c>
      <c r="B46" s="8"/>
      <c r="C46" s="8"/>
      <c r="D46" s="5" t="str">
        <f>IF(C46&lt;&gt;"",Summary!$D$15,"")</f>
        <v/>
      </c>
      <c r="E46" s="5" t="str">
        <f>IF(C46&lt;&gt;"",Summary!#REF!,"")</f>
        <v/>
      </c>
      <c r="F46" s="9"/>
      <c r="G46" s="9"/>
      <c r="H46" s="6" t="str">
        <f t="shared" si="0"/>
        <v/>
      </c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5">
      <c r="A47" s="7">
        <v>39</v>
      </c>
      <c r="B47" s="8"/>
      <c r="C47" s="8"/>
      <c r="D47" s="5" t="str">
        <f>IF(C47&lt;&gt;"",Summary!$D$15,"")</f>
        <v/>
      </c>
      <c r="E47" s="5" t="str">
        <f>IF(C47&lt;&gt;"",Summary!#REF!,"")</f>
        <v/>
      </c>
      <c r="F47" s="9"/>
      <c r="G47" s="9"/>
      <c r="H47" s="6" t="str">
        <f t="shared" si="0"/>
        <v/>
      </c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5">
      <c r="A48" s="7">
        <v>40</v>
      </c>
      <c r="B48" s="8"/>
      <c r="C48" s="8"/>
      <c r="D48" s="5" t="str">
        <f>IF(C48&lt;&gt;"",Summary!$D$15,"")</f>
        <v/>
      </c>
      <c r="E48" s="5" t="str">
        <f>IF(C48&lt;&gt;"",Summary!#REF!,"")</f>
        <v/>
      </c>
      <c r="F48" s="9"/>
      <c r="G48" s="9"/>
      <c r="H48" s="6" t="str">
        <f t="shared" si="0"/>
        <v/>
      </c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5">
      <c r="A49" s="7">
        <v>41</v>
      </c>
      <c r="B49" s="8"/>
      <c r="C49" s="8"/>
      <c r="D49" s="5" t="str">
        <f>IF(C49&lt;&gt;"",Summary!$D$15,"")</f>
        <v/>
      </c>
      <c r="E49" s="5" t="str">
        <f>IF(C49&lt;&gt;"",Summary!#REF!,"")</f>
        <v/>
      </c>
      <c r="F49" s="9"/>
      <c r="G49" s="9"/>
      <c r="H49" s="6" t="str">
        <f t="shared" si="0"/>
        <v/>
      </c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5">
      <c r="A50" s="7">
        <v>42</v>
      </c>
      <c r="B50" s="8"/>
      <c r="C50" s="8"/>
      <c r="D50" s="5" t="str">
        <f>IF(C50&lt;&gt;"",Summary!$D$15,"")</f>
        <v/>
      </c>
      <c r="E50" s="5" t="str">
        <f>IF(C50&lt;&gt;"",Summary!#REF!,"")</f>
        <v/>
      </c>
      <c r="F50" s="9"/>
      <c r="G50" s="9"/>
      <c r="H50" s="6" t="str">
        <f t="shared" si="0"/>
        <v/>
      </c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5">
      <c r="A51" s="7">
        <v>43</v>
      </c>
      <c r="B51" s="8"/>
      <c r="C51" s="8"/>
      <c r="D51" s="5" t="str">
        <f>IF(C51&lt;&gt;"",Summary!$D$15,"")</f>
        <v/>
      </c>
      <c r="E51" s="5" t="str">
        <f>IF(C51&lt;&gt;"",Summary!#REF!,"")</f>
        <v/>
      </c>
      <c r="F51" s="9"/>
      <c r="G51" s="9"/>
      <c r="H51" s="6" t="str">
        <f t="shared" si="0"/>
        <v/>
      </c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5">
      <c r="A52" s="7">
        <v>44</v>
      </c>
      <c r="B52" s="8"/>
      <c r="C52" s="8"/>
      <c r="D52" s="5" t="str">
        <f>IF(C52&lt;&gt;"",Summary!$D$15,"")</f>
        <v/>
      </c>
      <c r="E52" s="5" t="str">
        <f>IF(C52&lt;&gt;"",Summary!#REF!,"")</f>
        <v/>
      </c>
      <c r="F52" s="9"/>
      <c r="G52" s="9"/>
      <c r="H52" s="6" t="str">
        <f t="shared" si="0"/>
        <v/>
      </c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5">
      <c r="A53" s="7">
        <v>45</v>
      </c>
      <c r="B53" s="8"/>
      <c r="C53" s="8"/>
      <c r="D53" s="5" t="str">
        <f>IF(C53&lt;&gt;"",Summary!$D$15,"")</f>
        <v/>
      </c>
      <c r="E53" s="5" t="str">
        <f>IF(C53&lt;&gt;"",Summary!#REF!,"")</f>
        <v/>
      </c>
      <c r="F53" s="9"/>
      <c r="G53" s="9"/>
      <c r="H53" s="6" t="str">
        <f t="shared" si="0"/>
        <v/>
      </c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5">
      <c r="A54" s="7">
        <v>46</v>
      </c>
      <c r="B54" s="8"/>
      <c r="C54" s="8"/>
      <c r="D54" s="5" t="str">
        <f>IF(C54&lt;&gt;"",Summary!$D$15,"")</f>
        <v/>
      </c>
      <c r="E54" s="5" t="str">
        <f>IF(C54&lt;&gt;"",Summary!#REF!,"")</f>
        <v/>
      </c>
      <c r="F54" s="9"/>
      <c r="G54" s="9"/>
      <c r="H54" s="6" t="str">
        <f t="shared" si="0"/>
        <v/>
      </c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5">
      <c r="A55" s="7">
        <v>47</v>
      </c>
      <c r="B55" s="8"/>
      <c r="C55" s="8"/>
      <c r="D55" s="5" t="str">
        <f>IF(C55&lt;&gt;"",Summary!$D$15,"")</f>
        <v/>
      </c>
      <c r="E55" s="5" t="str">
        <f>IF(C55&lt;&gt;"",Summary!#REF!,"")</f>
        <v/>
      </c>
      <c r="F55" s="9"/>
      <c r="G55" s="9"/>
      <c r="H55" s="6" t="str">
        <f t="shared" si="0"/>
        <v/>
      </c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5">
      <c r="A56" s="7">
        <v>48</v>
      </c>
      <c r="B56" s="8"/>
      <c r="C56" s="8"/>
      <c r="D56" s="5" t="str">
        <f>IF(C56&lt;&gt;"",Summary!$D$15,"")</f>
        <v/>
      </c>
      <c r="E56" s="5" t="str">
        <f>IF(C56&lt;&gt;"",Summary!#REF!,"")</f>
        <v/>
      </c>
      <c r="F56" s="9"/>
      <c r="G56" s="9"/>
      <c r="H56" s="6" t="str">
        <f t="shared" si="0"/>
        <v/>
      </c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5">
      <c r="A57" s="7">
        <v>49</v>
      </c>
      <c r="B57" s="8"/>
      <c r="C57" s="8"/>
      <c r="D57" s="5" t="str">
        <f>IF(C57&lt;&gt;"",Summary!$D$15,"")</f>
        <v/>
      </c>
      <c r="E57" s="5" t="str">
        <f>IF(C57&lt;&gt;"",Summary!#REF!,"")</f>
        <v/>
      </c>
      <c r="F57" s="9"/>
      <c r="G57" s="9"/>
      <c r="H57" s="6" t="str">
        <f t="shared" si="0"/>
        <v/>
      </c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5">
      <c r="A58" s="7">
        <v>50</v>
      </c>
      <c r="B58" s="8"/>
      <c r="C58" s="8"/>
      <c r="D58" s="5" t="str">
        <f>IF(C58&lt;&gt;"",Summary!$D$15,"")</f>
        <v/>
      </c>
      <c r="E58" s="5" t="str">
        <f>IF(C58&lt;&gt;"",Summary!#REF!,"")</f>
        <v/>
      </c>
      <c r="F58" s="9"/>
      <c r="G58" s="9"/>
      <c r="H58" s="6" t="str">
        <f t="shared" si="0"/>
        <v/>
      </c>
      <c r="I58" s="8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5">
      <c r="A59" s="7">
        <v>51</v>
      </c>
      <c r="B59" s="8"/>
      <c r="C59" s="8"/>
      <c r="D59" s="5" t="str">
        <f>IF(C59&lt;&gt;"",Summary!$D$15,"")</f>
        <v/>
      </c>
      <c r="E59" s="5" t="str">
        <f>IF(C59&lt;&gt;"",Summary!#REF!,"")</f>
        <v/>
      </c>
      <c r="F59" s="9"/>
      <c r="G59" s="9"/>
      <c r="H59" s="6" t="str">
        <f t="shared" si="0"/>
        <v/>
      </c>
      <c r="I59" s="8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5">
      <c r="A60" s="7">
        <v>52</v>
      </c>
      <c r="B60" s="8"/>
      <c r="C60" s="8"/>
      <c r="D60" s="5" t="str">
        <f>IF(C60&lt;&gt;"",Summary!$D$15,"")</f>
        <v/>
      </c>
      <c r="E60" s="5" t="str">
        <f>IF(C60&lt;&gt;"",Summary!#REF!,"")</f>
        <v/>
      </c>
      <c r="F60" s="9"/>
      <c r="G60" s="9"/>
      <c r="H60" s="6" t="str">
        <f t="shared" si="0"/>
        <v/>
      </c>
      <c r="I60" s="8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5">
      <c r="A61" s="7">
        <v>53</v>
      </c>
      <c r="B61" s="8"/>
      <c r="C61" s="8"/>
      <c r="D61" s="5" t="str">
        <f>IF(C61&lt;&gt;"",Summary!$D$15,"")</f>
        <v/>
      </c>
      <c r="E61" s="5" t="str">
        <f>IF(C61&lt;&gt;"",Summary!#REF!,"")</f>
        <v/>
      </c>
      <c r="F61" s="9"/>
      <c r="G61" s="9"/>
      <c r="H61" s="6" t="str">
        <f t="shared" si="0"/>
        <v/>
      </c>
      <c r="I61" s="8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5">
      <c r="A62" s="7">
        <v>54</v>
      </c>
      <c r="B62" s="8"/>
      <c r="C62" s="8"/>
      <c r="D62" s="5" t="str">
        <f>IF(C62&lt;&gt;"",Summary!$D$15,"")</f>
        <v/>
      </c>
      <c r="E62" s="5" t="str">
        <f>IF(C62&lt;&gt;"",Summary!#REF!,"")</f>
        <v/>
      </c>
      <c r="F62" s="9"/>
      <c r="G62" s="9"/>
      <c r="H62" s="6" t="str">
        <f t="shared" si="0"/>
        <v/>
      </c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5">
      <c r="A63" s="7">
        <v>55</v>
      </c>
      <c r="B63" s="8"/>
      <c r="C63" s="8"/>
      <c r="D63" s="5" t="str">
        <f>IF(C63&lt;&gt;"",Summary!$D$15,"")</f>
        <v/>
      </c>
      <c r="E63" s="5" t="str">
        <f>IF(C63&lt;&gt;"",Summary!#REF!,"")</f>
        <v/>
      </c>
      <c r="F63" s="9"/>
      <c r="G63" s="9"/>
      <c r="H63" s="6" t="str">
        <f t="shared" si="0"/>
        <v/>
      </c>
      <c r="I63" s="8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5">
      <c r="A64" s="7">
        <v>56</v>
      </c>
      <c r="B64" s="8"/>
      <c r="C64" s="8"/>
      <c r="D64" s="5" t="str">
        <f>IF(C64&lt;&gt;"",Summary!$D$15,"")</f>
        <v/>
      </c>
      <c r="E64" s="5" t="str">
        <f>IF(C64&lt;&gt;"",Summary!#REF!,"")</f>
        <v/>
      </c>
      <c r="F64" s="9"/>
      <c r="G64" s="9"/>
      <c r="H64" s="6" t="str">
        <f t="shared" si="0"/>
        <v/>
      </c>
      <c r="I64" s="8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5">
      <c r="A65" s="7">
        <v>57</v>
      </c>
      <c r="B65" s="8"/>
      <c r="C65" s="8"/>
      <c r="D65" s="5" t="str">
        <f>IF(C65&lt;&gt;"",Summary!$D$15,"")</f>
        <v/>
      </c>
      <c r="E65" s="5" t="str">
        <f>IF(C65&lt;&gt;"",Summary!#REF!,"")</f>
        <v/>
      </c>
      <c r="F65" s="9"/>
      <c r="G65" s="9"/>
      <c r="H65" s="6" t="str">
        <f t="shared" si="0"/>
        <v/>
      </c>
      <c r="I65" s="8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5">
      <c r="A66" s="7">
        <v>58</v>
      </c>
      <c r="B66" s="8"/>
      <c r="C66" s="8"/>
      <c r="D66" s="5" t="str">
        <f>IF(C66&lt;&gt;"",Summary!$D$15,"")</f>
        <v/>
      </c>
      <c r="E66" s="5" t="str">
        <f>IF(C66&lt;&gt;"",Summary!#REF!,"")</f>
        <v/>
      </c>
      <c r="F66" s="9"/>
      <c r="G66" s="9"/>
      <c r="H66" s="6" t="str">
        <f t="shared" si="0"/>
        <v/>
      </c>
      <c r="I66" s="8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5">
      <c r="A67" s="7">
        <v>59</v>
      </c>
      <c r="B67" s="8"/>
      <c r="C67" s="8"/>
      <c r="D67" s="5" t="str">
        <f>IF(C67&lt;&gt;"",Summary!$D$15,"")</f>
        <v/>
      </c>
      <c r="E67" s="5" t="str">
        <f>IF(C67&lt;&gt;"",Summary!#REF!,"")</f>
        <v/>
      </c>
      <c r="F67" s="9"/>
      <c r="G67" s="9"/>
      <c r="H67" s="6" t="str">
        <f t="shared" si="0"/>
        <v/>
      </c>
      <c r="I67" s="8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5">
      <c r="A68" s="7">
        <v>60</v>
      </c>
      <c r="B68" s="8"/>
      <c r="C68" s="8"/>
      <c r="D68" s="5" t="str">
        <f>IF(C68&lt;&gt;"",Summary!$D$15,"")</f>
        <v/>
      </c>
      <c r="E68" s="5" t="str">
        <f>IF(C68&lt;&gt;"",Summary!#REF!,"")</f>
        <v/>
      </c>
      <c r="F68" s="9"/>
      <c r="G68" s="9"/>
      <c r="H68" s="6" t="str">
        <f t="shared" si="0"/>
        <v/>
      </c>
      <c r="I68" s="8"/>
      <c r="J68" s="2"/>
      <c r="K68" s="2"/>
      <c r="L68" s="2"/>
      <c r="M68" s="2"/>
      <c r="N68" s="2"/>
      <c r="O68" s="2"/>
      <c r="P68" s="2"/>
      <c r="Q68" s="2"/>
      <c r="R68" s="2"/>
      <c r="S68" s="2"/>
    </row>
  </sheetData>
  <sheetProtection selectLockedCells="1"/>
  <mergeCells count="1">
    <mergeCell ref="G3:H3"/>
  </mergeCells>
  <pageMargins left="0.7" right="0.7" top="0.75" bottom="0.75" header="0.3" footer="0.3"/>
  <pageSetup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Invalid Date" error="You have entered a date that is invalid" xr:uid="{00000000-0002-0000-0500-000000000000}">
          <x14:formula1>
            <xm:f>Data!$K$2:$K$3</xm:f>
          </x14:formula1>
          <xm:sqref>F9:F68</xm:sqref>
        </x14:dataValidation>
        <x14:dataValidation type="list" errorStyle="warning" allowBlank="1" showInputMessage="1" showErrorMessage="1" errorTitle="Invalid Date" error="You have entered a date that is invalid" xr:uid="{00000000-0002-0000-0500-000001000000}">
          <x14:formula1>
            <xm:f>Data!$A$2:$A$19</xm:f>
          </x14:formula1>
          <xm:sqref>G9:G68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D9BE-262C-46C2-95F9-B42DBF4AB478}">
  <dimension ref="A1:S13"/>
  <sheetViews>
    <sheetView tabSelected="1" workbookViewId="0">
      <selection activeCell="E1" sqref="E1:K1"/>
    </sheetView>
  </sheetViews>
  <sheetFormatPr defaultRowHeight="14.5" x14ac:dyDescent="0.35"/>
  <cols>
    <col min="1" max="1" width="4.453125" customWidth="1"/>
    <col min="2" max="2" width="30.08984375" customWidth="1"/>
    <col min="3" max="3" width="16.7265625" customWidth="1"/>
    <col min="17" max="17" width="9.7265625" customWidth="1"/>
    <col min="18" max="18" width="9.6328125" customWidth="1"/>
  </cols>
  <sheetData>
    <row r="1" spans="1:19" ht="21" x14ac:dyDescent="0.5">
      <c r="A1" s="64" t="s">
        <v>140</v>
      </c>
      <c r="B1" s="64"/>
      <c r="C1" s="64"/>
      <c r="E1" s="86" t="s">
        <v>145</v>
      </c>
      <c r="F1" s="86"/>
      <c r="G1" s="86"/>
      <c r="H1" s="86"/>
      <c r="I1" s="86"/>
      <c r="J1" s="86"/>
      <c r="K1" s="86"/>
    </row>
    <row r="2" spans="1:19" ht="15" thickBot="1" x14ac:dyDescent="0.4"/>
    <row r="3" spans="1:19" ht="15" thickBot="1" x14ac:dyDescent="0.4">
      <c r="A3" s="73"/>
      <c r="B3" s="74" t="s">
        <v>142</v>
      </c>
      <c r="C3" s="75" t="s">
        <v>141</v>
      </c>
      <c r="E3" s="79" t="s">
        <v>101</v>
      </c>
      <c r="F3" s="77" t="s">
        <v>102</v>
      </c>
      <c r="G3" s="79" t="s">
        <v>143</v>
      </c>
      <c r="H3" s="77" t="s">
        <v>104</v>
      </c>
      <c r="I3" s="79" t="s">
        <v>105</v>
      </c>
      <c r="J3" s="77" t="s">
        <v>106</v>
      </c>
      <c r="K3" s="79" t="s">
        <v>107</v>
      </c>
      <c r="L3" s="77" t="s">
        <v>108</v>
      </c>
      <c r="M3" s="79" t="s">
        <v>144</v>
      </c>
      <c r="N3" s="77" t="s">
        <v>113</v>
      </c>
      <c r="O3" s="79" t="s">
        <v>114</v>
      </c>
      <c r="P3" s="77" t="s">
        <v>115</v>
      </c>
      <c r="Q3" s="80" t="s">
        <v>117</v>
      </c>
      <c r="R3" s="78" t="s">
        <v>116</v>
      </c>
      <c r="S3" s="76"/>
    </row>
    <row r="4" spans="1:19" ht="15" thickBot="1" x14ac:dyDescent="0.4">
      <c r="A4" s="73">
        <v>1</v>
      </c>
      <c r="B4" s="73"/>
      <c r="C4" s="73"/>
      <c r="E4" s="73"/>
      <c r="F4" s="71"/>
      <c r="G4" s="73"/>
      <c r="H4" s="71"/>
      <c r="I4" s="73"/>
      <c r="J4" s="71"/>
      <c r="K4" s="73"/>
      <c r="L4" s="71"/>
      <c r="M4" s="73"/>
      <c r="N4" s="71"/>
      <c r="O4" s="73"/>
      <c r="P4" s="71"/>
      <c r="Q4" s="73"/>
      <c r="R4" s="72"/>
    </row>
    <row r="5" spans="1:19" ht="15" thickBot="1" x14ac:dyDescent="0.4">
      <c r="A5" s="73">
        <v>2</v>
      </c>
      <c r="B5" s="73"/>
      <c r="C5" s="73"/>
      <c r="E5" s="73"/>
      <c r="F5" s="71"/>
      <c r="G5" s="73"/>
      <c r="H5" s="71"/>
      <c r="I5" s="73"/>
      <c r="J5" s="71"/>
      <c r="K5" s="73"/>
      <c r="L5" s="71"/>
      <c r="M5" s="73"/>
      <c r="N5" s="71"/>
      <c r="O5" s="73"/>
      <c r="P5" s="71"/>
      <c r="Q5" s="73"/>
      <c r="R5" s="72"/>
    </row>
    <row r="6" spans="1:19" ht="15" thickBot="1" x14ac:dyDescent="0.4">
      <c r="A6" s="73">
        <v>3</v>
      </c>
      <c r="B6" s="73"/>
      <c r="C6" s="73"/>
      <c r="E6" s="73"/>
      <c r="F6" s="71"/>
      <c r="G6" s="73"/>
      <c r="H6" s="71"/>
      <c r="I6" s="73"/>
      <c r="J6" s="71"/>
      <c r="K6" s="73"/>
      <c r="L6" s="71"/>
      <c r="M6" s="73"/>
      <c r="N6" s="71"/>
      <c r="O6" s="73"/>
      <c r="P6" s="71"/>
      <c r="Q6" s="73"/>
      <c r="R6" s="72"/>
    </row>
    <row r="7" spans="1:19" ht="15" thickBot="1" x14ac:dyDescent="0.4">
      <c r="A7" s="73">
        <v>4</v>
      </c>
      <c r="B7" s="73"/>
      <c r="C7" s="73"/>
      <c r="E7" s="73"/>
      <c r="F7" s="71"/>
      <c r="G7" s="73"/>
      <c r="H7" s="71"/>
      <c r="I7" s="73"/>
      <c r="J7" s="71"/>
      <c r="K7" s="73"/>
      <c r="L7" s="71"/>
      <c r="M7" s="73"/>
      <c r="N7" s="71"/>
      <c r="O7" s="73"/>
      <c r="P7" s="71"/>
      <c r="Q7" s="73"/>
      <c r="R7" s="72"/>
    </row>
    <row r="8" spans="1:19" ht="15" thickBot="1" x14ac:dyDescent="0.4">
      <c r="A8" s="73">
        <v>5</v>
      </c>
      <c r="B8" s="73"/>
      <c r="C8" s="73"/>
      <c r="E8" s="69"/>
      <c r="F8" s="65"/>
      <c r="G8" s="69"/>
      <c r="H8" s="65"/>
      <c r="I8" s="69"/>
      <c r="J8" s="65"/>
      <c r="K8" s="69"/>
      <c r="L8" s="65"/>
      <c r="M8" s="69"/>
      <c r="N8" s="65"/>
      <c r="O8" s="69"/>
      <c r="P8" s="65"/>
      <c r="Q8" s="69"/>
      <c r="R8" s="67"/>
    </row>
    <row r="9" spans="1:19" ht="15" thickBot="1" x14ac:dyDescent="0.4">
      <c r="A9" s="73">
        <v>6</v>
      </c>
      <c r="B9" s="73"/>
      <c r="C9" s="73"/>
      <c r="E9" s="73"/>
      <c r="F9" s="71"/>
      <c r="G9" s="73"/>
      <c r="H9" s="71"/>
      <c r="I9" s="73"/>
      <c r="J9" s="71"/>
      <c r="K9" s="73"/>
      <c r="L9" s="71"/>
      <c r="M9" s="73"/>
      <c r="N9" s="71"/>
      <c r="O9" s="73"/>
      <c r="P9" s="71"/>
      <c r="Q9" s="73"/>
      <c r="R9" s="72"/>
    </row>
    <row r="10" spans="1:19" ht="15" thickBot="1" x14ac:dyDescent="0.4">
      <c r="A10" s="73">
        <v>7</v>
      </c>
      <c r="B10" s="70"/>
      <c r="C10" s="73"/>
      <c r="E10" s="69"/>
      <c r="F10" s="65"/>
      <c r="G10" s="69"/>
      <c r="H10" s="65"/>
      <c r="I10" s="69"/>
      <c r="J10" s="65"/>
      <c r="K10" s="69"/>
      <c r="L10" s="65"/>
      <c r="M10" s="69"/>
      <c r="N10" s="65"/>
      <c r="O10" s="69"/>
      <c r="P10" s="65"/>
      <c r="Q10" s="69"/>
      <c r="R10" s="67"/>
    </row>
    <row r="11" spans="1:19" ht="15" thickBot="1" x14ac:dyDescent="0.4">
      <c r="A11" s="73">
        <v>8</v>
      </c>
      <c r="B11" s="73"/>
      <c r="C11" s="73"/>
      <c r="E11" s="73"/>
      <c r="F11" s="71"/>
      <c r="G11" s="73"/>
      <c r="H11" s="71"/>
      <c r="I11" s="73"/>
      <c r="J11" s="71"/>
      <c r="K11" s="73"/>
      <c r="L11" s="71"/>
      <c r="M11" s="73"/>
      <c r="N11" s="71"/>
      <c r="O11" s="73"/>
      <c r="P11" s="71"/>
      <c r="Q11" s="73"/>
      <c r="R11" s="72"/>
    </row>
    <row r="12" spans="1:19" ht="15" thickBot="1" x14ac:dyDescent="0.4">
      <c r="A12" s="73">
        <v>9</v>
      </c>
      <c r="B12" s="73"/>
      <c r="C12" s="73"/>
      <c r="E12" s="73"/>
      <c r="F12" s="71"/>
      <c r="G12" s="73"/>
      <c r="H12" s="71"/>
      <c r="I12" s="73"/>
      <c r="J12" s="71"/>
      <c r="K12" s="73"/>
      <c r="L12" s="71"/>
      <c r="M12" s="73"/>
      <c r="N12" s="71"/>
      <c r="O12" s="73"/>
      <c r="P12" s="71"/>
      <c r="Q12" s="73"/>
      <c r="R12" s="72"/>
    </row>
    <row r="13" spans="1:19" ht="15" thickBot="1" x14ac:dyDescent="0.4">
      <c r="A13" s="70">
        <v>10</v>
      </c>
      <c r="B13" s="66"/>
      <c r="C13" s="70"/>
      <c r="E13" s="70"/>
      <c r="F13" s="66"/>
      <c r="G13" s="70"/>
      <c r="H13" s="66"/>
      <c r="I13" s="70"/>
      <c r="J13" s="66"/>
      <c r="K13" s="70"/>
      <c r="L13" s="66"/>
      <c r="M13" s="70"/>
      <c r="N13" s="66"/>
      <c r="O13" s="70"/>
      <c r="P13" s="66"/>
      <c r="Q13" s="70"/>
      <c r="R13" s="6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8"/>
  <sheetViews>
    <sheetView workbookViewId="0">
      <selection activeCell="E7" sqref="E7"/>
    </sheetView>
  </sheetViews>
  <sheetFormatPr defaultRowHeight="14.5" x14ac:dyDescent="0.35"/>
  <cols>
    <col min="1" max="1" width="13" customWidth="1"/>
    <col min="2" max="2" width="13.81640625" bestFit="1" customWidth="1"/>
    <col min="3" max="3" width="10" bestFit="1" customWidth="1"/>
    <col min="4" max="5" width="21.7265625" bestFit="1" customWidth="1"/>
    <col min="6" max="6" width="14.7265625" bestFit="1" customWidth="1"/>
    <col min="7" max="7" width="16.7265625" bestFit="1" customWidth="1"/>
    <col min="8" max="8" width="39.7265625" bestFit="1" customWidth="1"/>
    <col min="9" max="9" width="17.453125" bestFit="1" customWidth="1"/>
    <col min="10" max="10" width="13.81640625" customWidth="1"/>
  </cols>
  <sheetData>
    <row r="1" spans="1:14" x14ac:dyDescent="0.35">
      <c r="A1" t="s">
        <v>7</v>
      </c>
      <c r="B1" t="s">
        <v>28</v>
      </c>
      <c r="C1" t="s">
        <v>20</v>
      </c>
      <c r="D1" t="s">
        <v>25</v>
      </c>
      <c r="H1" t="s">
        <v>30</v>
      </c>
      <c r="I1" t="s">
        <v>31</v>
      </c>
      <c r="J1" t="s">
        <v>72</v>
      </c>
    </row>
    <row r="2" spans="1:14" x14ac:dyDescent="0.35">
      <c r="A2">
        <v>2015</v>
      </c>
      <c r="B2" t="s">
        <v>101</v>
      </c>
      <c r="C2" s="1">
        <v>100</v>
      </c>
      <c r="D2" t="s">
        <v>97</v>
      </c>
      <c r="G2" s="10"/>
      <c r="H2" t="s">
        <v>135</v>
      </c>
      <c r="I2" t="s">
        <v>136</v>
      </c>
      <c r="J2" t="s">
        <v>62</v>
      </c>
      <c r="N2" t="str">
        <f>IF(C16="Airborne Gymnastics Club","Airborne",IF(K9="Allan Gymnastics Club","Allan",IF(K9="Asquith Gymnastics Club","Asquith",IF(K9="Assiniboia Gymnastics Club","Assiniboia",IF(K9="JO-5","JO-5 (2010 &amp; prior)",IF(K9="JO-6","JO-6 (2007 &amp; prior)",IF(K9="JO-7","JO-7 (2007 &amp; prior)",IF(K9="JO-8","JO-8 (2007 &amp; prior)",IF(K9="JO-9 (Prov)","JO-9 (Prov) (2005 &amp; prior)",IF(K9="JO-9 (Nat)","JO-9 (Nat)",IF(K9="JO-10","JO-10 (2003 &amp; prior)",IF(K9="JO-8 (Trials)","JO-8 (Trials) (2007 &amp; prior)",IF(K9="JO-9 (Trials)","JO-9 (Trials) (2005 &amp; prior)",IF(K9="JO-10 (Trials)","JO-10 (Trials) (2003 &amp; prior)",IF(K9="","")))))))))))))))</f>
        <v/>
      </c>
    </row>
    <row r="3" spans="1:14" x14ac:dyDescent="0.35">
      <c r="A3">
        <v>2014</v>
      </c>
      <c r="B3" t="s">
        <v>102</v>
      </c>
      <c r="C3" s="1">
        <v>120</v>
      </c>
      <c r="D3" t="s">
        <v>98</v>
      </c>
      <c r="F3" s="10"/>
      <c r="G3" s="10"/>
      <c r="H3" t="s">
        <v>134</v>
      </c>
      <c r="I3" t="s">
        <v>63</v>
      </c>
      <c r="J3" t="s">
        <v>73</v>
      </c>
    </row>
    <row r="4" spans="1:14" x14ac:dyDescent="0.35">
      <c r="A4">
        <v>2013</v>
      </c>
      <c r="B4" t="s">
        <v>103</v>
      </c>
      <c r="C4" s="46">
        <v>120</v>
      </c>
      <c r="D4" t="s">
        <v>89</v>
      </c>
      <c r="G4" s="10"/>
      <c r="H4" t="s">
        <v>121</v>
      </c>
      <c r="I4" t="s">
        <v>122</v>
      </c>
      <c r="J4" t="s">
        <v>129</v>
      </c>
    </row>
    <row r="5" spans="1:14" x14ac:dyDescent="0.35">
      <c r="A5">
        <v>2012</v>
      </c>
      <c r="B5" t="s">
        <v>104</v>
      </c>
      <c r="C5" s="42"/>
      <c r="G5" s="10"/>
      <c r="H5" t="s">
        <v>33</v>
      </c>
      <c r="I5" t="s">
        <v>64</v>
      </c>
      <c r="J5" t="s">
        <v>74</v>
      </c>
    </row>
    <row r="6" spans="1:14" x14ac:dyDescent="0.35">
      <c r="A6">
        <v>2011</v>
      </c>
      <c r="B6" t="s">
        <v>105</v>
      </c>
      <c r="C6" s="1"/>
      <c r="G6" s="10"/>
      <c r="H6" t="s">
        <v>32</v>
      </c>
      <c r="I6" t="s">
        <v>69</v>
      </c>
      <c r="J6" t="s">
        <v>75</v>
      </c>
    </row>
    <row r="7" spans="1:14" x14ac:dyDescent="0.35">
      <c r="A7">
        <v>2010</v>
      </c>
      <c r="B7" t="s">
        <v>106</v>
      </c>
      <c r="C7" s="1"/>
      <c r="G7" s="10"/>
      <c r="H7" t="s">
        <v>34</v>
      </c>
      <c r="I7" t="s">
        <v>65</v>
      </c>
      <c r="J7" t="s">
        <v>65</v>
      </c>
    </row>
    <row r="8" spans="1:14" x14ac:dyDescent="0.35">
      <c r="A8">
        <v>2009</v>
      </c>
      <c r="B8" t="s">
        <v>107</v>
      </c>
      <c r="C8" s="1"/>
      <c r="G8" s="10"/>
      <c r="H8" t="s">
        <v>35</v>
      </c>
      <c r="I8" t="s">
        <v>70</v>
      </c>
      <c r="J8" t="s">
        <v>66</v>
      </c>
    </row>
    <row r="9" spans="1:14" x14ac:dyDescent="0.35">
      <c r="A9">
        <v>2008</v>
      </c>
      <c r="B9" t="s">
        <v>108</v>
      </c>
      <c r="C9" s="1"/>
      <c r="G9" s="10"/>
      <c r="H9" t="s">
        <v>36</v>
      </c>
      <c r="I9" t="s">
        <v>67</v>
      </c>
      <c r="J9" t="s">
        <v>67</v>
      </c>
    </row>
    <row r="10" spans="1:14" x14ac:dyDescent="0.35">
      <c r="A10">
        <v>2007</v>
      </c>
      <c r="B10" t="s">
        <v>110</v>
      </c>
      <c r="C10" s="1"/>
      <c r="H10" t="s">
        <v>37</v>
      </c>
      <c r="I10" t="s">
        <v>68</v>
      </c>
      <c r="J10" t="s">
        <v>76</v>
      </c>
    </row>
    <row r="11" spans="1:14" x14ac:dyDescent="0.35">
      <c r="A11">
        <v>2006</v>
      </c>
      <c r="B11" t="s">
        <v>109</v>
      </c>
      <c r="C11" s="1"/>
      <c r="H11" t="s">
        <v>120</v>
      </c>
      <c r="I11" t="s">
        <v>119</v>
      </c>
      <c r="J11" t="s">
        <v>131</v>
      </c>
    </row>
    <row r="12" spans="1:14" x14ac:dyDescent="0.35">
      <c r="A12">
        <v>2005</v>
      </c>
      <c r="B12" t="s">
        <v>111</v>
      </c>
      <c r="H12" t="s">
        <v>38</v>
      </c>
      <c r="I12" t="s">
        <v>71</v>
      </c>
      <c r="J12" t="s">
        <v>29</v>
      </c>
    </row>
    <row r="13" spans="1:14" x14ac:dyDescent="0.35">
      <c r="A13">
        <v>2004</v>
      </c>
      <c r="B13" t="s">
        <v>112</v>
      </c>
      <c r="H13" t="s">
        <v>39</v>
      </c>
      <c r="I13" t="s">
        <v>40</v>
      </c>
      <c r="J13" t="s">
        <v>77</v>
      </c>
    </row>
    <row r="14" spans="1:14" x14ac:dyDescent="0.35">
      <c r="A14">
        <v>2003</v>
      </c>
      <c r="B14" t="s">
        <v>113</v>
      </c>
      <c r="H14" t="s">
        <v>41</v>
      </c>
      <c r="I14" t="s">
        <v>42</v>
      </c>
      <c r="J14" t="s">
        <v>75</v>
      </c>
    </row>
    <row r="15" spans="1:14" x14ac:dyDescent="0.35">
      <c r="A15">
        <v>2002</v>
      </c>
      <c r="B15" t="s">
        <v>114</v>
      </c>
      <c r="H15" t="s">
        <v>123</v>
      </c>
      <c r="I15" t="s">
        <v>124</v>
      </c>
      <c r="J15" t="s">
        <v>128</v>
      </c>
    </row>
    <row r="16" spans="1:14" x14ac:dyDescent="0.35">
      <c r="A16">
        <v>2001</v>
      </c>
      <c r="B16" t="s">
        <v>115</v>
      </c>
      <c r="H16" t="s">
        <v>43</v>
      </c>
      <c r="I16" t="s">
        <v>44</v>
      </c>
      <c r="J16" t="s">
        <v>78</v>
      </c>
    </row>
    <row r="17" spans="1:10" x14ac:dyDescent="0.35">
      <c r="A17">
        <v>2000</v>
      </c>
      <c r="B17" t="s">
        <v>116</v>
      </c>
      <c r="H17" t="s">
        <v>45</v>
      </c>
      <c r="I17" t="s">
        <v>46</v>
      </c>
      <c r="J17" t="s">
        <v>46</v>
      </c>
    </row>
    <row r="18" spans="1:10" x14ac:dyDescent="0.35">
      <c r="A18">
        <v>1999</v>
      </c>
      <c r="B18" t="s">
        <v>117</v>
      </c>
      <c r="H18" t="s">
        <v>47</v>
      </c>
      <c r="I18" t="s">
        <v>48</v>
      </c>
      <c r="J18" t="s">
        <v>80</v>
      </c>
    </row>
    <row r="19" spans="1:10" x14ac:dyDescent="0.35">
      <c r="A19">
        <v>1998</v>
      </c>
      <c r="H19" t="s">
        <v>49</v>
      </c>
      <c r="I19" t="s">
        <v>50</v>
      </c>
      <c r="J19" t="s">
        <v>81</v>
      </c>
    </row>
    <row r="20" spans="1:10" x14ac:dyDescent="0.35">
      <c r="H20" t="s">
        <v>125</v>
      </c>
      <c r="I20" t="s">
        <v>126</v>
      </c>
      <c r="J20" t="s">
        <v>127</v>
      </c>
    </row>
    <row r="21" spans="1:10" x14ac:dyDescent="0.35">
      <c r="H21" t="s">
        <v>51</v>
      </c>
      <c r="I21" t="s">
        <v>118</v>
      </c>
      <c r="J21" t="s">
        <v>29</v>
      </c>
    </row>
    <row r="22" spans="1:10" x14ac:dyDescent="0.35">
      <c r="H22" t="s">
        <v>52</v>
      </c>
      <c r="I22" t="s">
        <v>53</v>
      </c>
      <c r="J22" t="s">
        <v>53</v>
      </c>
    </row>
    <row r="23" spans="1:10" x14ac:dyDescent="0.35">
      <c r="H23" t="s">
        <v>137</v>
      </c>
      <c r="I23" t="s">
        <v>137</v>
      </c>
      <c r="J23" t="s">
        <v>138</v>
      </c>
    </row>
    <row r="24" spans="1:10" x14ac:dyDescent="0.35">
      <c r="H24" t="s">
        <v>130</v>
      </c>
      <c r="I24" t="s">
        <v>132</v>
      </c>
      <c r="J24" t="s">
        <v>133</v>
      </c>
    </row>
    <row r="25" spans="1:10" x14ac:dyDescent="0.35">
      <c r="H25" t="s">
        <v>54</v>
      </c>
      <c r="I25" t="s">
        <v>55</v>
      </c>
      <c r="J25" t="s">
        <v>75</v>
      </c>
    </row>
    <row r="26" spans="1:10" x14ac:dyDescent="0.35">
      <c r="H26" t="s">
        <v>60</v>
      </c>
      <c r="I26" t="s">
        <v>61</v>
      </c>
      <c r="J26" t="s">
        <v>79</v>
      </c>
    </row>
    <row r="27" spans="1:10" x14ac:dyDescent="0.35">
      <c r="H27" t="s">
        <v>56</v>
      </c>
      <c r="I27" t="s">
        <v>57</v>
      </c>
      <c r="J27" t="s">
        <v>82</v>
      </c>
    </row>
    <row r="28" spans="1:10" x14ac:dyDescent="0.35">
      <c r="H28" t="s">
        <v>58</v>
      </c>
      <c r="I28" t="s">
        <v>59</v>
      </c>
      <c r="J28" t="s">
        <v>83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WAG</vt:lpstr>
      <vt:lpstr>Recreational</vt:lpstr>
      <vt:lpstr>Coaches</vt:lpstr>
      <vt:lpstr>Data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devlin</dc:creator>
  <cp:lastModifiedBy>Jessica Ronn</cp:lastModifiedBy>
  <cp:lastPrinted>2019-11-29T20:26:46Z</cp:lastPrinted>
  <dcterms:created xsi:type="dcterms:W3CDTF">2018-12-18T16:18:25Z</dcterms:created>
  <dcterms:modified xsi:type="dcterms:W3CDTF">2022-02-04T14:55:56Z</dcterms:modified>
</cp:coreProperties>
</file>