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Youth" sheetId="1" r:id="rId1"/>
    <sheet name="Novice" sheetId="2" r:id="rId2"/>
    <sheet name="JR SR" sheetId="3" r:id="rId3"/>
    <sheet name="CCP 9" sheetId="4" r:id="rId4"/>
    <sheet name="CCP 10" sheetId="5" r:id="rId5"/>
  </sheets>
  <definedNames>
    <definedName name="_Hlk103695708" localSheetId="0">'Youth'!$A$7</definedName>
    <definedName name="_xlnm.Print_Area" localSheetId="4">'CCP 10'!$A$1:$H$108</definedName>
    <definedName name="_xlnm.Print_Area" localSheetId="3">'CCP 9'!$A$1:$H$109</definedName>
    <definedName name="_xlnm.Print_Area" localSheetId="2">'JR SR'!$A$1:$E$108</definedName>
    <definedName name="_xlnm.Print_Area" localSheetId="1">'Novice'!$A$1:$E$108</definedName>
    <definedName name="_xlnm.Print_Area" localSheetId="0">'Youth'!$A$1:$D$75</definedName>
  </definedNames>
  <calcPr fullCalcOnLoad="1"/>
</workbook>
</file>

<file path=xl/sharedStrings.xml><?xml version="1.0" encoding="utf-8"?>
<sst xmlns="http://schemas.openxmlformats.org/spreadsheetml/2006/main" count="534" uniqueCount="231">
  <si>
    <t>Total</t>
  </si>
  <si>
    <t>Vault</t>
  </si>
  <si>
    <t xml:space="preserve">2= </t>
  </si>
  <si>
    <t xml:space="preserve">3= </t>
  </si>
  <si>
    <t xml:space="preserve">4= </t>
  </si>
  <si>
    <t xml:space="preserve">5= </t>
  </si>
  <si>
    <t xml:space="preserve">6= </t>
  </si>
  <si>
    <t>7=</t>
  </si>
  <si>
    <t>Bonus: No Max</t>
  </si>
  <si>
    <t>Total</t>
  </si>
  <si>
    <t xml:space="preserve">1= </t>
  </si>
  <si>
    <t xml:space="preserve">7= </t>
  </si>
  <si>
    <t xml:space="preserve">8 = </t>
  </si>
  <si>
    <t>Total Score:</t>
  </si>
  <si>
    <t>2. Turn on 1 foot = .5</t>
  </si>
  <si>
    <t>Athlete:</t>
  </si>
  <si>
    <t>2=</t>
  </si>
  <si>
    <t>6=</t>
  </si>
  <si>
    <t>CRs</t>
  </si>
  <si>
    <t xml:space="preserve">CRs:  </t>
  </si>
  <si>
    <t>1. One  leap or jump  with 180° split (cross or side), or straddle position = .5</t>
  </si>
  <si>
    <t>2. Acro Series with 2 saltos or 2 directly connected saltos</t>
  </si>
  <si>
    <t>3. Three different saltos within the exercise = .5</t>
  </si>
  <si>
    <t>1. A dance passage composed of min. two different group 1 elements, directly or indirectly connected, one of which is a leap requiring a 180 degree cross or side split position = .50</t>
  </si>
  <si>
    <t>Difficulty &amp; CRs</t>
  </si>
  <si>
    <t>Final</t>
  </si>
  <si>
    <t>Score</t>
  </si>
  <si>
    <t>Demo =   1-2 skills            C = .1   D = .3  E=.5        max. 1 dance</t>
  </si>
  <si>
    <t xml:space="preserve">Demo =   1-2 skills            C = .1   D = .3  E=.5       </t>
  </si>
  <si>
    <t>Start Value</t>
  </si>
  <si>
    <t>Deductions</t>
  </si>
  <si>
    <t>Final Score</t>
  </si>
  <si>
    <t>Requirements</t>
  </si>
  <si>
    <t>Bars</t>
  </si>
  <si>
    <t xml:space="preserve">Beam </t>
  </si>
  <si>
    <t>Acro B connected to back Layout Salto with 1/1 twist</t>
  </si>
  <si>
    <t>Additional Salto or Aerial (not shown to fulfill above requirements)</t>
  </si>
  <si>
    <t xml:space="preserve">Floor </t>
  </si>
  <si>
    <t>C salto (no limit) - into pit *excluding the requirement already preformed above*</t>
  </si>
  <si>
    <r>
      <t xml:space="preserve">Demonstration Skills  </t>
    </r>
    <r>
      <rPr>
        <b/>
        <sz val="10"/>
        <rFont val="Eras Demi ITC"/>
        <family val="0"/>
      </rPr>
      <t>(no max)</t>
    </r>
    <r>
      <rPr>
        <sz val="10"/>
        <rFont val="Eras Demi ITC"/>
        <family val="2"/>
      </rPr>
      <t xml:space="preserve">  .25 each  *low beam and into pit will receive half value*</t>
    </r>
  </si>
  <si>
    <r>
      <t xml:space="preserve">Demonstration Skills  </t>
    </r>
    <r>
      <rPr>
        <b/>
        <sz val="10"/>
        <rFont val="Eras Demi ITC"/>
        <family val="0"/>
      </rPr>
      <t>(no max)</t>
    </r>
    <r>
      <rPr>
        <sz val="10"/>
        <rFont val="Eras Demi ITC"/>
        <family val="2"/>
      </rPr>
      <t xml:space="preserve">  .25 each</t>
    </r>
  </si>
  <si>
    <t>DEMO SKILLS</t>
  </si>
  <si>
    <t>Vault #1</t>
  </si>
  <si>
    <t>Vault #2</t>
  </si>
  <si>
    <r>
      <rPr>
        <sz val="10"/>
        <color indexed="10"/>
        <rFont val="Arial"/>
        <family val="2"/>
      </rPr>
      <t>2 B saltos</t>
    </r>
    <r>
      <rPr>
        <sz val="10"/>
        <rFont val="Arial"/>
        <family val="2"/>
      </rPr>
      <t xml:space="preserve"> in a 2 salto series </t>
    </r>
    <r>
      <rPr>
        <sz val="8"/>
        <rFont val="Arial"/>
        <family val="2"/>
      </rPr>
      <t xml:space="preserve">(if used to fulfil req. above, also get this bonus) </t>
    </r>
  </si>
  <si>
    <t>D-Score</t>
  </si>
  <si>
    <t>E-Score</t>
  </si>
  <si>
    <t>LIST</t>
  </si>
  <si>
    <t>Enter D and E Score on this line</t>
  </si>
  <si>
    <t>Demo =   .1 or  .3  or .5</t>
  </si>
  <si>
    <r>
      <t xml:space="preserve">Bars - </t>
    </r>
    <r>
      <rPr>
        <sz val="10"/>
        <rFont val="Arial"/>
        <family val="2"/>
      </rPr>
      <t>Top 7 Skills + Dismount</t>
    </r>
  </si>
  <si>
    <t>CRs: 4</t>
  </si>
  <si>
    <t>3. Min. 2 Different Grips =.5</t>
  </si>
  <si>
    <t xml:space="preserve">                          </t>
  </si>
  <si>
    <t>7 top skills + Dismount</t>
  </si>
  <si>
    <t>A's = .1, B's =.2, C's = .3, D's = .4, E's = .5</t>
  </si>
  <si>
    <t xml:space="preserve">Dismount = </t>
  </si>
  <si>
    <t xml:space="preserve">Bonus: No Max:  </t>
  </si>
  <si>
    <t>.2 D+E (Both with Flight)</t>
  </si>
  <si>
    <t>.1 D+D or more</t>
  </si>
  <si>
    <t>.2 D(flight same bar or LB-HB) + C+ on HB</t>
  </si>
  <si>
    <r>
      <t xml:space="preserve">Demo =  </t>
    </r>
    <r>
      <rPr>
        <b/>
        <sz val="12"/>
        <rFont val="Arial"/>
        <family val="2"/>
      </rPr>
      <t>NO MAX</t>
    </r>
    <r>
      <rPr>
        <sz val="12"/>
        <rFont val="Arial"/>
        <family val="2"/>
      </rPr>
      <t xml:space="preserve">            C = .1   D = .3  E=.5          </t>
    </r>
  </si>
  <si>
    <r>
      <t xml:space="preserve">Beam - </t>
    </r>
    <r>
      <rPr>
        <sz val="10"/>
        <rFont val="Arial"/>
        <family val="2"/>
      </rPr>
      <t>Top 8 - 3 acro, 3 dance, 2 optional  (dismount is 1 of 8)</t>
    </r>
  </si>
  <si>
    <t>1. One connection of at least 2 different dance elements, 1 being a leap, jump or hop with 180° split (cross or side), or straddle position = .5</t>
  </si>
  <si>
    <t xml:space="preserve">3. Acro Series, 2 flight elements, 1 being salto = .5 </t>
  </si>
  <si>
    <t>4. Acro elements bwd &amp; sdw/fwd  = .5</t>
  </si>
  <si>
    <t>Difficulty Value = No Max</t>
  </si>
  <si>
    <t>Dance #1</t>
  </si>
  <si>
    <t>Dance #2</t>
  </si>
  <si>
    <t>Dance #3</t>
  </si>
  <si>
    <t xml:space="preserve">Bonus: No Max: </t>
  </si>
  <si>
    <t>ACRO:  All connections must be rebounding</t>
  </si>
  <si>
    <t xml:space="preserve">        .1:     C+C         B+E</t>
  </si>
  <si>
    <t xml:space="preserve">        .2:     C/D + D          B+D (both elements fwd       B+F</t>
  </si>
  <si>
    <t>.1 3 element acro series as per code of points</t>
  </si>
  <si>
    <t>DANCE &amp; MIXED:</t>
  </si>
  <si>
    <t xml:space="preserve">        .1     C+C or more (dance);     A+C (turns only)</t>
  </si>
  <si>
    <t xml:space="preserve">        .1     B+D (mixed)            </t>
  </si>
  <si>
    <t xml:space="preserve">        .2     D+D or more</t>
  </si>
  <si>
    <t>,1 3 element mixed series as per code of points</t>
  </si>
  <si>
    <r>
      <t xml:space="preserve">Demo =   </t>
    </r>
    <r>
      <rPr>
        <b/>
        <sz val="12"/>
        <rFont val="Arial"/>
        <family val="2"/>
      </rPr>
      <t>NO MAX</t>
    </r>
    <r>
      <rPr>
        <sz val="12"/>
        <rFont val="Arial"/>
        <family val="2"/>
      </rPr>
      <t xml:space="preserve">           C = .1   D = .3  E=.5        max. 1 dance</t>
    </r>
  </si>
  <si>
    <r>
      <t>Floor -</t>
    </r>
    <r>
      <rPr>
        <sz val="10"/>
        <rFont val="Arial"/>
        <family val="2"/>
      </rPr>
      <t>Top 8 - (max 4  acro lines), Count 3 acro, 3 dance, 2 optional</t>
    </r>
  </si>
  <si>
    <t>CR's</t>
  </si>
  <si>
    <t>1. A dance series composed of two different leaps or hops (from the Code) connected directly or indirectly (with running steps, small leaps, hops, chassé , chainé), one of them with 180° cross/side split or straddle position = .5</t>
  </si>
  <si>
    <t>2. Forward &amp; Backward Saltos in same or different acro line = .5</t>
  </si>
  <si>
    <t>3. Salto with double BA = .5</t>
  </si>
  <si>
    <t>4. Salto with min 360° L/A turn = .5</t>
  </si>
  <si>
    <t>.1 Indirect:          A+A+D           B/C+D</t>
  </si>
  <si>
    <t>.1 Direct Acro:       C+C            D+A</t>
  </si>
  <si>
    <t>.1 Mixed: D Salto + B Dance</t>
  </si>
  <si>
    <r>
      <t xml:space="preserve">Demo =   </t>
    </r>
    <r>
      <rPr>
        <b/>
        <sz val="12"/>
        <rFont val="Arial"/>
        <family val="2"/>
      </rPr>
      <t>NO MAX*</t>
    </r>
    <r>
      <rPr>
        <sz val="12"/>
        <rFont val="Arial"/>
        <family val="2"/>
      </rPr>
      <t xml:space="preserve">          C = .1   D = .3  E=.5        *max. 1 C dance</t>
    </r>
  </si>
  <si>
    <t xml:space="preserve">Final </t>
  </si>
  <si>
    <t xml:space="preserve">All Vaults as per JO Level 10 </t>
  </si>
  <si>
    <t>.2 bonus           Vault DV 9.7-9.8</t>
  </si>
  <si>
    <t>.4 bonus           Vault DV 9.9-10.0</t>
  </si>
  <si>
    <t>Bars - 2C,3B,3A                        SV = 9.5</t>
  </si>
  <si>
    <t>1. Flight element, min. C, excluding dismount</t>
  </si>
  <si>
    <t>2. Second flight element, min. B  *If HB-LB flight, must be proceeded directly by an element of value in the Code of Points to receive CR and DV.</t>
  </si>
  <si>
    <t>3. Element with LA turn, min. C (excluding mt/dsmt)</t>
  </si>
  <si>
    <t>4. Dismount salto or hecht, min. C</t>
  </si>
  <si>
    <t>A's = .1, B's =.3, C's = .5</t>
  </si>
  <si>
    <t>.1 For any D</t>
  </si>
  <si>
    <t>.2 For any E</t>
  </si>
  <si>
    <t>C+C    .1 (no turn or flight if 2 different close bar ele)</t>
  </si>
  <si>
    <t>C+D    .1</t>
  </si>
  <si>
    <t>D+D    .2</t>
  </si>
  <si>
    <t>Beam - 2C,3B,3A                   SV = 9.5</t>
  </si>
  <si>
    <t xml:space="preserve">3. Acro Series, 2 flight elements, 1 min. C    = .5 </t>
  </si>
  <si>
    <t>4. Salto or aerial dismount: min. C OR B directly connected to: - acro series that includes min. C acro element or                                               - min. C acro or dance element</t>
  </si>
  <si>
    <t>.1 Any D    .2 Any E</t>
  </si>
  <si>
    <t>2 acro:  .10  B+C salto</t>
  </si>
  <si>
    <t xml:space="preserve">              .20   B + D/E acro or C+C/D/E or D + D/E</t>
  </si>
  <si>
    <t>3 acro:       .10    B+B+C</t>
  </si>
  <si>
    <t xml:space="preserve">                   .20    B+C+C or B+B+D/E or B+C+D</t>
  </si>
  <si>
    <t>Dance or Mixed Bonus</t>
  </si>
  <si>
    <t xml:space="preserve">        .1   A turn + C turn</t>
  </si>
  <si>
    <t xml:space="preserve">        .1   D + A  or B+C</t>
  </si>
  <si>
    <t xml:space="preserve">        .2   C+C/D/E or B + D/E</t>
  </si>
  <si>
    <t>Floor - 2C,3B,3A                          SV = 9.5</t>
  </si>
  <si>
    <t>Acro Indirect:   .10    A/B +A/B + C/D/E or C+C or A/B +D/E</t>
  </si>
  <si>
    <t xml:space="preserve">                          .20   C+D/E</t>
  </si>
  <si>
    <t>Acro Direct:     .10    A+C or A+A+C or B+B</t>
  </si>
  <si>
    <t xml:space="preserve">                          .20   B+C or C+C/D or A/B+D/E or A+A+D/E</t>
  </si>
  <si>
    <t>Dance or Mixed:      .10    D salto + A jump (this order only)</t>
  </si>
  <si>
    <t xml:space="preserve">                                  .10    C+C or B+D/E</t>
  </si>
  <si>
    <t xml:space="preserve">                                  .20    C+D/E and more</t>
  </si>
  <si>
    <t>Execution</t>
  </si>
  <si>
    <t>All Vaults as per JO Level 9</t>
  </si>
  <si>
    <t>.2 bonus           Vault DV 9.8 -10.0</t>
  </si>
  <si>
    <t>Bars - 1C,4B,3A                   SV = 9.7</t>
  </si>
  <si>
    <t>1. Two bar changes OR one 360 degree circling element min. C (Group 3-6-7)</t>
  </si>
  <si>
    <t>2. One flight element, min. B (excluding dismount)</t>
  </si>
  <si>
    <r>
      <t xml:space="preserve">3. 2nd different flight element, min. C (excluding dismount) OR element with LA turn  180 degree or more,  </t>
    </r>
    <r>
      <rPr>
        <sz val="12"/>
        <color indexed="10"/>
        <rFont val="Arial"/>
        <family val="2"/>
      </rPr>
      <t>min. B</t>
    </r>
    <r>
      <rPr>
        <sz val="12"/>
        <rFont val="Arial"/>
        <family val="2"/>
      </rPr>
      <t xml:space="preserve"> (excluding mount/dismount)</t>
    </r>
  </si>
  <si>
    <t>4. Dismount salto or hecht, min. B</t>
  </si>
  <si>
    <t>C+C    .1    no turn or flight IF different</t>
  </si>
  <si>
    <t>C+C    .2     both elements with turn or flight</t>
  </si>
  <si>
    <t xml:space="preserve">Demo =   1-2 skills            C = .1   D = .3  E=.5      </t>
  </si>
  <si>
    <t>Beam - 1C,4B,3A                        SV = 9.7</t>
  </si>
  <si>
    <t xml:space="preserve">3. Acro Series, 2 flight elements         = .5 </t>
  </si>
  <si>
    <t>4. Dismount: min. B salto or aerial = .5</t>
  </si>
  <si>
    <t xml:space="preserve">.1 Any D/E   </t>
  </si>
  <si>
    <t>Floor - 1C,4B,3A                      SV = 9.7</t>
  </si>
  <si>
    <t>.1 Any D/E</t>
  </si>
  <si>
    <t xml:space="preserve">                                 </t>
  </si>
  <si>
    <t>All  vaults as per the 2022-2024 Code of Points</t>
  </si>
  <si>
    <t>.2 D dismount</t>
  </si>
  <si>
    <t>D dismount : .20</t>
  </si>
  <si>
    <t>.2 Open Tuck Dismount (2009-2010 ONLY)</t>
  </si>
  <si>
    <t>D+:  .1 (2008 and earlier)</t>
  </si>
  <si>
    <t xml:space="preserve">      .2 (2009-2010)</t>
  </si>
  <si>
    <t>CCP Level 10</t>
  </si>
  <si>
    <t>CCP Level 9</t>
  </si>
  <si>
    <t>4. Non-flight element with 360° =.5 ; 2010-2011: min. 180° (no HS 1/2 turn)</t>
  </si>
  <si>
    <t>1. Bar Change with Value HB-LB = .5 *Must be proceeded directly by an element of value in the Code of Points to receive CR and DV.  (2010-2011:  LB-HB flight)</t>
  </si>
  <si>
    <t>2. Same bar flight =.5  / (20010-2011 : 2 close bar min. B )</t>
  </si>
  <si>
    <t xml:space="preserve">      .2 (2010-2011)</t>
  </si>
  <si>
    <t>D+:  .1 (2009 and earlier)</t>
  </si>
  <si>
    <t>Average score will be taken</t>
  </si>
  <si>
    <t>HIGH BAR SEQUENCE</t>
  </si>
  <si>
    <r>
      <t xml:space="preserve">Vault: </t>
    </r>
    <r>
      <rPr>
        <sz val="12"/>
        <rFont val="Eras Demi ITC"/>
        <family val="2"/>
      </rPr>
      <t>Evaluated as per Canada Youth Program</t>
    </r>
  </si>
  <si>
    <t>3. Acro flight min. C</t>
  </si>
  <si>
    <t>4.  Flexibility Skill: choice of: BWO, FWO, Tic Toc, Valdez</t>
  </si>
  <si>
    <t>5. 1/1 turn: 3 choices: see manual</t>
  </si>
  <si>
    <t>6. Jump 1/2 turn sideways</t>
  </si>
  <si>
    <t>8.  Split Jump</t>
  </si>
  <si>
    <t>9.  Kick Series: see manual</t>
  </si>
  <si>
    <t>10. Acro flight to back layout dismount onto 40 cm mats</t>
  </si>
  <si>
    <t>1. Minimum 3 different acro lines</t>
  </si>
  <si>
    <t>2. One acro liine: minimum 2 saltos directly connected</t>
  </si>
  <si>
    <t>5.  One salto must be forwards</t>
  </si>
  <si>
    <t>NOVICE HIGH PERFOMANCE</t>
  </si>
  <si>
    <t>NOVICE HIGH PERFORMANCE</t>
  </si>
  <si>
    <t>JR/SR HIGH PERFOMANCE</t>
  </si>
  <si>
    <r>
      <t xml:space="preserve">All  vaults as per the 2022-2024 Code of Points and </t>
    </r>
    <r>
      <rPr>
        <b/>
        <sz val="10"/>
        <color indexed="10"/>
        <rFont val="Arial"/>
        <family val="2"/>
      </rPr>
      <t>GCG HP Manual</t>
    </r>
  </si>
  <si>
    <t xml:space="preserve">    with an additional .50 added to DV for each vault</t>
  </si>
  <si>
    <r>
      <t xml:space="preserve">     *layout salto credited from 120</t>
    </r>
    <r>
      <rPr>
        <b/>
        <sz val="12"/>
        <color indexed="10"/>
        <rFont val="Calibri"/>
        <family val="2"/>
      </rPr>
      <t>°</t>
    </r>
    <r>
      <rPr>
        <b/>
        <sz val="12"/>
        <color indexed="10"/>
        <rFont val="Arial"/>
        <family val="2"/>
      </rPr>
      <t xml:space="preserve"> to 180°</t>
    </r>
  </si>
  <si>
    <t xml:space="preserve">     * bonus as per GCG HP Manual</t>
  </si>
  <si>
    <t>Bonus</t>
  </si>
  <si>
    <r>
      <rPr>
        <b/>
        <sz val="10"/>
        <rFont val="Eras Demi ITC"/>
        <family val="0"/>
      </rPr>
      <t>Demonstration Skills</t>
    </r>
    <r>
      <rPr>
        <sz val="10"/>
        <rFont val="Eras Demi ITC"/>
        <family val="2"/>
      </rPr>
      <t xml:space="preserve"> </t>
    </r>
    <r>
      <rPr>
        <b/>
        <sz val="10"/>
        <rFont val="Eras Demi ITC"/>
        <family val="0"/>
      </rPr>
      <t xml:space="preserve">  </t>
    </r>
    <r>
      <rPr>
        <sz val="10"/>
        <rFont val="Eras Demi ITC"/>
        <family val="2"/>
      </rPr>
      <t xml:space="preserve"> .25 each</t>
    </r>
  </si>
  <si>
    <r>
      <t xml:space="preserve">Dance C+:  </t>
    </r>
    <r>
      <rPr>
        <b/>
        <sz val="10"/>
        <color indexed="10"/>
        <rFont val="Arial"/>
        <family val="2"/>
      </rPr>
      <t>FIG</t>
    </r>
    <r>
      <rPr>
        <b/>
        <sz val="8"/>
        <color indexed="10"/>
        <rFont val="Arial"/>
        <family val="2"/>
      </rPr>
      <t xml:space="preserve"> COP </t>
    </r>
    <r>
      <rPr>
        <sz val="8"/>
        <rFont val="Arial"/>
        <family val="2"/>
      </rPr>
      <t>- (max 1 additional that wasn't used to fulfil above req.)</t>
    </r>
  </si>
  <si>
    <t>Double Tuck Flyaway, unevens or into pit (onto 30cm mats)</t>
  </si>
  <si>
    <t>2. Non flight element with min. 360° turn (not mount)</t>
  </si>
  <si>
    <t>3. Flight element (Min. C)</t>
  </si>
  <si>
    <t>4. Close bar element min. C</t>
  </si>
  <si>
    <t>5. Close bar element min. C from different root than # 4</t>
  </si>
  <si>
    <t>6.  2/1 tuck flyaway or any C dismount</t>
  </si>
  <si>
    <t>CRs: 6:  each .50</t>
  </si>
  <si>
    <r>
      <t xml:space="preserve">1. Min. 2 Different Grips </t>
    </r>
    <r>
      <rPr>
        <b/>
        <sz val="11"/>
        <color indexed="10"/>
        <rFont val="Arial"/>
        <family val="2"/>
      </rPr>
      <t>(no cast, mount or dismount)</t>
    </r>
  </si>
  <si>
    <t>Execution bonus: as per GCG Youth Program</t>
  </si>
  <si>
    <t>6 CRs   .50 each</t>
  </si>
  <si>
    <t xml:space="preserve">3. Acro Series, 2 flight elements, 1 being salto or aerial = .5 </t>
  </si>
  <si>
    <t>4. Acro element forward or sideward</t>
  </si>
  <si>
    <t>5. BWO or FWO or Tic Toc or VALDEZ</t>
  </si>
  <si>
    <t>6. Dismount: Acro fight to B+ salto or 2 acro flight to A+ salto</t>
  </si>
  <si>
    <t>6 CRs:   .50 each</t>
  </si>
  <si>
    <t xml:space="preserve">D+:   .2 </t>
  </si>
  <si>
    <t>1. A dance series composed of two different leaps or hops (from the Code) connected directly or indirectly (with running steps, small leaps, hops, chassé , chainé), one of them with 180° cross/side split or straddle position</t>
  </si>
  <si>
    <t>2. Forward &amp; Backward Saltos in same or different acro line</t>
  </si>
  <si>
    <t xml:space="preserve">3. Salto with double BA </t>
  </si>
  <si>
    <t>4. Salto with min 360° L/A turn, minimum C</t>
  </si>
  <si>
    <t>5. 3rd acro line, one line must conai 2 saltos</t>
  </si>
  <si>
    <t>6. Turn, minimum C</t>
  </si>
  <si>
    <t>Youth (2012-2014)</t>
  </si>
  <si>
    <t xml:space="preserve">*two vaults to be performed: 1 contact table backwards and one contact forwards. </t>
  </si>
  <si>
    <t>a) Vaults that land on mats with feet first = 9.0</t>
  </si>
  <si>
    <t>c) Tsukahara or Yurchenko open tuck = 10.0</t>
  </si>
  <si>
    <t>b) Vaults that have no feet contact &amp; land in candle or prone with mats at table height = 9.5</t>
  </si>
  <si>
    <t>3.  Different 2nd close bar element: B = .3, C = .5</t>
  </si>
  <si>
    <t>4. Pike down, sole circle= .5</t>
  </si>
  <si>
    <t xml:space="preserve">     Split down, sole circle = .3</t>
  </si>
  <si>
    <t xml:space="preserve">     Kip, sole circle = .1</t>
  </si>
  <si>
    <t>HS 1/2 turn to kip</t>
  </si>
  <si>
    <r>
      <rPr>
        <sz val="11"/>
        <color indexed="8"/>
        <rFont val="Calibri"/>
        <family val="2"/>
      </rPr>
      <t>3</t>
    </r>
    <r>
      <rPr>
        <vertAlign val="superscript"/>
        <sz val="6.5"/>
        <color indexed="8"/>
        <rFont val="Calibri"/>
        <family val="2"/>
      </rPr>
      <t>rd</t>
    </r>
    <r>
      <rPr>
        <sz val="11"/>
        <color indexed="8"/>
        <rFont val="Calibri"/>
        <family val="2"/>
      </rPr>
      <t xml:space="preserve"> different circle element to handstand in straps or single bar not previously performed.</t>
    </r>
  </si>
  <si>
    <t>Forward Giant in straps or single bar (if not already shown to fulfill requirement)</t>
  </si>
  <si>
    <t>Close bar element with 1/2 turn</t>
  </si>
  <si>
    <t xml:space="preserve">1. Press to Handstand or B Mount </t>
  </si>
  <si>
    <t>2. Acro series: BB = .3 or BC = .5</t>
  </si>
  <si>
    <t>ALL CRs = .50 each, unless stated otherwise</t>
  </si>
  <si>
    <t xml:space="preserve">1. Kip to Handstand </t>
  </si>
  <si>
    <t>2.  Close bar element, minimum C</t>
  </si>
  <si>
    <t xml:space="preserve">5. Kip HS </t>
  </si>
  <si>
    <t xml:space="preserve">6.  Back giant </t>
  </si>
  <si>
    <t xml:space="preserve">7a.  Back giant 1/2 turn OR 7b.  Blind change </t>
  </si>
  <si>
    <t>8a. Back layout flyaway OR 8b. forward layout flyaway</t>
  </si>
  <si>
    <t>7. Split Leap</t>
  </si>
  <si>
    <t>Acro series with salto (if not already performed above)</t>
  </si>
  <si>
    <r>
      <t>3. One acro line: 360°</t>
    </r>
    <r>
      <rPr>
        <sz val="12.5"/>
        <rFont val="Arial"/>
        <family val="2"/>
      </rPr>
      <t xml:space="preserve"> longitudinal rotation</t>
    </r>
  </si>
  <si>
    <t>4. Acro element minimum C</t>
  </si>
  <si>
    <t>6.  Turn: 1 of: 2/1 turn, wolf 1/1, 1/1 turn leg held at horizontal</t>
  </si>
  <si>
    <r>
      <t xml:space="preserve">7 &amp; 8. Passage with switch leap to switch 1/4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switch 1/2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tourjete</t>
    </r>
  </si>
  <si>
    <r>
      <t xml:space="preserve">9 &amp; 10.  Jump 1/1 turn connected to either split jump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straddle jump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</si>
</sst>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0;[Red]&quot;$&quot;#,##0.00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Eras Demi ITC"/>
      <family val="2"/>
    </font>
    <font>
      <sz val="10"/>
      <name val="Eras Demi ITC"/>
      <family val="2"/>
    </font>
    <font>
      <sz val="14"/>
      <name val="Eras Demi ITC"/>
      <family val="2"/>
    </font>
    <font>
      <sz val="16"/>
      <name val="Eras Demi ITC"/>
      <family val="0"/>
    </font>
    <font>
      <b/>
      <sz val="10"/>
      <name val="Arial"/>
      <family val="2"/>
    </font>
    <font>
      <sz val="12"/>
      <name val="Eras Demi ITC"/>
      <family val="2"/>
    </font>
    <font>
      <b/>
      <sz val="12"/>
      <name val="Eras Demi ITC"/>
      <family val="0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9"/>
      <name val="Eras Demi ITC"/>
      <family val="2"/>
    </font>
    <font>
      <sz val="12"/>
      <color indexed="10"/>
      <name val="Arial"/>
      <family val="2"/>
    </font>
    <font>
      <b/>
      <sz val="9"/>
      <name val="Eras Demi ITC"/>
      <family val="0"/>
    </font>
    <font>
      <b/>
      <sz val="10"/>
      <name val="Eras Demi ITC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2.5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vertAlign val="superscript"/>
      <sz val="6.5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34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6" applyNumberFormat="0" applyFill="0" applyAlignment="0" applyProtection="0"/>
    <xf numFmtId="0" fontId="59" fillId="28" borderId="0" applyNumberFormat="0" applyBorder="0" applyAlignment="0" applyProtection="0"/>
    <xf numFmtId="0" fontId="0" fillId="29" borderId="7" applyNumberFormat="0" applyFont="0" applyAlignment="0" applyProtection="0"/>
    <xf numFmtId="0" fontId="60" fillId="24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4" borderId="10" xfId="0" applyFont="1" applyFill="1" applyBorder="1" applyAlignment="1">
      <alignment/>
    </xf>
    <xf numFmtId="0" fontId="10" fillId="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 horizontal="center"/>
    </xf>
    <xf numFmtId="0" fontId="10" fillId="30" borderId="10" xfId="0" applyFont="1" applyFill="1" applyBorder="1" applyAlignment="1">
      <alignment horizontal="center"/>
    </xf>
    <xf numFmtId="0" fontId="10" fillId="30" borderId="10" xfId="0" applyFont="1" applyFill="1" applyBorder="1" applyAlignment="1">
      <alignment wrapText="1"/>
    </xf>
    <xf numFmtId="0" fontId="10" fillId="30" borderId="10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12" fillId="31" borderId="0" xfId="0" applyFont="1" applyFill="1" applyAlignment="1">
      <alignment/>
    </xf>
    <xf numFmtId="0" fontId="4" fillId="30" borderId="0" xfId="0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4" borderId="14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5" fillId="30" borderId="11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30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/>
    </xf>
    <xf numFmtId="0" fontId="10" fillId="30" borderId="10" xfId="0" applyFont="1" applyFill="1" applyBorder="1" applyAlignment="1">
      <alignment horizontal="left"/>
    </xf>
    <xf numFmtId="0" fontId="16" fillId="30" borderId="10" xfId="0" applyFont="1" applyFill="1" applyBorder="1" applyAlignment="1">
      <alignment/>
    </xf>
    <xf numFmtId="0" fontId="4" fillId="30" borderId="14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0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/>
    </xf>
    <xf numFmtId="0" fontId="15" fillId="3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8" fillId="30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Alignment="1">
      <alignment horizontal="left" indent="3"/>
    </xf>
    <xf numFmtId="0" fontId="63" fillId="33" borderId="0" xfId="0" applyFont="1" applyFill="1" applyAlignment="1">
      <alignment horizontal="left" indent="3"/>
    </xf>
    <xf numFmtId="0" fontId="0" fillId="33" borderId="14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left" indent="2"/>
    </xf>
    <xf numFmtId="0" fontId="11" fillId="3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30" borderId="10" xfId="0" applyFont="1" applyFill="1" applyBorder="1" applyAlignment="1">
      <alignment vertical="center"/>
    </xf>
    <xf numFmtId="0" fontId="0" fillId="31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0" fontId="12" fillId="31" borderId="0" xfId="0" applyFont="1" applyFill="1" applyBorder="1" applyAlignment="1">
      <alignment/>
    </xf>
    <xf numFmtId="0" fontId="0" fillId="31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33" borderId="17" xfId="0" applyFont="1" applyFill="1" applyBorder="1" applyAlignment="1">
      <alignment horizontal="center" wrapText="1"/>
    </xf>
    <xf numFmtId="0" fontId="7" fillId="37" borderId="17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30" borderId="10" xfId="0" applyFont="1" applyFill="1" applyBorder="1" applyAlignment="1">
      <alignment wrapText="1"/>
    </xf>
    <xf numFmtId="0" fontId="0" fillId="3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30" borderId="12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0" fillId="36" borderId="10" xfId="0" applyFont="1" applyFill="1" applyBorder="1" applyAlignment="1">
      <alignment vertical="top" wrapText="1"/>
    </xf>
    <xf numFmtId="0" fontId="10" fillId="30" borderId="14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0" borderId="0" xfId="0" applyFont="1" applyFill="1" applyAlignment="1">
      <alignment/>
    </xf>
    <xf numFmtId="0" fontId="7" fillId="33" borderId="17" xfId="0" applyFont="1" applyFill="1" applyBorder="1" applyAlignment="1">
      <alignment horizontal="center" wrapText="1"/>
    </xf>
    <xf numFmtId="0" fontId="7" fillId="37" borderId="17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9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5" fillId="30" borderId="0" xfId="0" applyFont="1" applyFill="1" applyAlignment="1">
      <alignment/>
    </xf>
    <xf numFmtId="0" fontId="65" fillId="0" borderId="1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22" fillId="30" borderId="1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65" fillId="3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64" fillId="3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1" fillId="33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7" borderId="17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tabSelected="1" zoomScale="150" zoomScaleNormal="150" zoomScalePageLayoutView="0" workbookViewId="0" topLeftCell="A1">
      <selection activeCell="F73" sqref="F73"/>
    </sheetView>
  </sheetViews>
  <sheetFormatPr defaultColWidth="8.8515625" defaultRowHeight="12.75"/>
  <cols>
    <col min="1" max="1" width="67.00390625" style="0" customWidth="1"/>
    <col min="2" max="2" width="18.28125" style="42" customWidth="1"/>
    <col min="3" max="3" width="11.421875" style="42" customWidth="1"/>
    <col min="4" max="4" width="11.00390625" style="42" bestFit="1" customWidth="1"/>
  </cols>
  <sheetData>
    <row r="1" spans="1:4" ht="27.75">
      <c r="A1" s="1" t="s">
        <v>202</v>
      </c>
      <c r="B1" s="63" t="s">
        <v>15</v>
      </c>
      <c r="C1" s="80"/>
      <c r="D1" s="64"/>
    </row>
    <row r="2" spans="1:5" ht="20.25">
      <c r="A2" s="2" t="s">
        <v>159</v>
      </c>
      <c r="B2" s="45" t="s">
        <v>29</v>
      </c>
      <c r="C2" s="50" t="s">
        <v>30</v>
      </c>
      <c r="D2" s="33" t="s">
        <v>31</v>
      </c>
      <c r="E2" s="39"/>
    </row>
    <row r="3" spans="1:5" ht="16.5" customHeight="1">
      <c r="A3" s="81" t="s">
        <v>203</v>
      </c>
      <c r="B3" s="4"/>
      <c r="C3" s="58"/>
      <c r="D3" s="33"/>
      <c r="E3" s="39"/>
    </row>
    <row r="4" spans="1:5" ht="16.5" customHeight="1">
      <c r="A4" s="81" t="s">
        <v>157</v>
      </c>
      <c r="B4" s="4"/>
      <c r="C4" s="58"/>
      <c r="D4" s="33"/>
      <c r="E4" s="39"/>
    </row>
    <row r="5" spans="1:5" ht="16.5" customHeight="1">
      <c r="A5" s="79" t="s">
        <v>204</v>
      </c>
      <c r="B5" s="4"/>
      <c r="C5" s="58"/>
      <c r="D5" s="33"/>
      <c r="E5" s="39"/>
    </row>
    <row r="6" spans="1:5" ht="12.75" customHeight="1">
      <c r="A6" s="176" t="s">
        <v>206</v>
      </c>
      <c r="B6" s="82"/>
      <c r="C6" s="83"/>
      <c r="D6" s="33">
        <f>SUM(B6)-C6</f>
        <v>0</v>
      </c>
      <c r="E6" s="39"/>
    </row>
    <row r="7" spans="1:5" ht="12.75" customHeight="1">
      <c r="A7" s="176" t="s">
        <v>205</v>
      </c>
      <c r="B7" s="82"/>
      <c r="C7" s="83"/>
      <c r="D7" s="33">
        <f>SUM(B7)-C7</f>
        <v>0</v>
      </c>
      <c r="E7" s="39"/>
    </row>
    <row r="8" spans="1:5" ht="12.75" customHeight="1">
      <c r="A8" s="175"/>
      <c r="B8" s="84"/>
      <c r="C8" s="83"/>
      <c r="D8" s="33">
        <f>SUM(B8)-C8</f>
        <v>0</v>
      </c>
      <c r="E8" s="39"/>
    </row>
    <row r="9" spans="1:5" ht="16.5" customHeight="1">
      <c r="A9" s="105"/>
      <c r="B9" s="84"/>
      <c r="C9" s="83"/>
      <c r="D9" s="33">
        <f>SUM(B9)-C9</f>
        <v>0</v>
      </c>
      <c r="E9" s="39"/>
    </row>
    <row r="10" spans="1:5" ht="12.75" customHeight="1">
      <c r="A10" s="32"/>
      <c r="B10" s="4"/>
      <c r="C10" s="58"/>
      <c r="D10" s="33"/>
      <c r="E10" s="39"/>
    </row>
    <row r="11" spans="1:5" ht="12.75">
      <c r="A11" s="85"/>
      <c r="B11" s="4"/>
      <c r="C11" s="69"/>
      <c r="D11" s="86"/>
      <c r="E11" s="39"/>
    </row>
    <row r="12" spans="1:5" ht="12.75">
      <c r="A12" s="155"/>
      <c r="B12" s="4"/>
      <c r="C12" s="69"/>
      <c r="D12" s="86"/>
      <c r="E12" s="39"/>
    </row>
    <row r="13" spans="1:5" ht="15.75">
      <c r="A13" s="9" t="s">
        <v>9</v>
      </c>
      <c r="B13" s="10">
        <f>SUM(B6:B12)</f>
        <v>0</v>
      </c>
      <c r="C13" s="59">
        <f>SUM(C3:C9)</f>
        <v>0</v>
      </c>
      <c r="D13" s="72">
        <f>SUM(B13)-C13</f>
        <v>0</v>
      </c>
      <c r="E13" s="39"/>
    </row>
    <row r="14" spans="1:5" ht="20.25">
      <c r="A14" s="2" t="s">
        <v>33</v>
      </c>
      <c r="B14" s="45" t="s">
        <v>32</v>
      </c>
      <c r="C14" s="50" t="s">
        <v>30</v>
      </c>
      <c r="D14" s="7" t="s">
        <v>31</v>
      </c>
      <c r="E14" s="39"/>
    </row>
    <row r="15" spans="1:5" ht="12.75">
      <c r="A15" s="161" t="s">
        <v>217</v>
      </c>
      <c r="B15" s="46"/>
      <c r="C15" s="50"/>
      <c r="D15" s="7"/>
      <c r="E15" s="39"/>
    </row>
    <row r="16" spans="1:5" ht="12.75">
      <c r="A16" s="31" t="s">
        <v>218</v>
      </c>
      <c r="B16" s="87"/>
      <c r="C16" s="88"/>
      <c r="D16" s="7"/>
      <c r="E16" s="39"/>
    </row>
    <row r="17" spans="1:5" ht="12.75">
      <c r="A17" s="31" t="s">
        <v>219</v>
      </c>
      <c r="B17" s="87"/>
      <c r="C17" s="88"/>
      <c r="D17" s="7"/>
      <c r="E17" s="39"/>
    </row>
    <row r="18" spans="1:5" ht="12.75">
      <c r="A18" s="31" t="s">
        <v>207</v>
      </c>
      <c r="B18" s="86"/>
      <c r="C18" s="83"/>
      <c r="D18" s="7"/>
      <c r="E18" s="39"/>
    </row>
    <row r="19" spans="1:4" ht="12.75">
      <c r="A19" s="31" t="s">
        <v>208</v>
      </c>
      <c r="B19" s="86"/>
      <c r="C19" s="83"/>
      <c r="D19" s="7"/>
    </row>
    <row r="20" spans="1:4" ht="12.75" customHeight="1">
      <c r="A20" s="162" t="s">
        <v>209</v>
      </c>
      <c r="B20" s="86"/>
      <c r="C20" s="83"/>
      <c r="D20" s="7"/>
    </row>
    <row r="21" spans="1:4" ht="12.75" customHeight="1">
      <c r="A21" s="31" t="s">
        <v>210</v>
      </c>
      <c r="B21" s="86"/>
      <c r="C21" s="83"/>
      <c r="D21" s="7"/>
    </row>
    <row r="22" spans="1:4" ht="12.75">
      <c r="A22" s="89" t="s">
        <v>158</v>
      </c>
      <c r="B22" s="86"/>
      <c r="C22" s="83"/>
      <c r="D22" s="7"/>
    </row>
    <row r="23" spans="1:4" ht="12.75">
      <c r="A23" s="89" t="s">
        <v>220</v>
      </c>
      <c r="B23" s="86"/>
      <c r="C23" s="83"/>
      <c r="D23" s="7"/>
    </row>
    <row r="24" spans="1:4" ht="12.75">
      <c r="A24" s="31" t="s">
        <v>221</v>
      </c>
      <c r="B24" s="86"/>
      <c r="C24" s="83"/>
      <c r="D24" s="7"/>
    </row>
    <row r="25" spans="1:4" ht="12.75">
      <c r="A25" s="31" t="s">
        <v>222</v>
      </c>
      <c r="B25" s="86"/>
      <c r="C25" s="83"/>
      <c r="D25" s="7"/>
    </row>
    <row r="26" spans="1:4" ht="12.75">
      <c r="A26" s="31" t="s">
        <v>223</v>
      </c>
      <c r="B26" s="86"/>
      <c r="C26" s="83"/>
      <c r="D26" s="7"/>
    </row>
    <row r="27" spans="1:4" ht="12.75">
      <c r="A27" s="31"/>
      <c r="B27" s="86"/>
      <c r="C27" s="83"/>
      <c r="D27" s="7"/>
    </row>
    <row r="28" spans="1:4" ht="12.75">
      <c r="A28" s="156" t="s">
        <v>178</v>
      </c>
      <c r="B28" s="86"/>
      <c r="C28" s="83"/>
      <c r="D28" s="7"/>
    </row>
    <row r="29" spans="1:4" ht="15">
      <c r="A29" s="177" t="s">
        <v>212</v>
      </c>
      <c r="B29" s="169"/>
      <c r="C29" s="83"/>
      <c r="D29" s="7"/>
    </row>
    <row r="30" spans="1:4" ht="12.75">
      <c r="A30" s="85" t="s">
        <v>213</v>
      </c>
      <c r="B30" s="43"/>
      <c r="C30" s="77"/>
      <c r="D30" s="91"/>
    </row>
    <row r="31" spans="1:4" ht="12.75">
      <c r="A31" s="85" t="s">
        <v>180</v>
      </c>
      <c r="B31" s="43"/>
      <c r="C31" s="77"/>
      <c r="D31" s="91"/>
    </row>
    <row r="32" spans="1:4" ht="12.75">
      <c r="A32" s="155" t="s">
        <v>211</v>
      </c>
      <c r="B32" s="43"/>
      <c r="C32" s="77"/>
      <c r="D32" s="91"/>
    </row>
    <row r="33" spans="1:4" ht="12.75">
      <c r="A33" s="155" t="s">
        <v>214</v>
      </c>
      <c r="B33" s="43"/>
      <c r="C33" s="77"/>
      <c r="D33" s="91"/>
    </row>
    <row r="34" spans="1:4" ht="12.75">
      <c r="A34" s="178"/>
      <c r="B34" s="179"/>
      <c r="C34" s="180"/>
      <c r="D34" s="93"/>
    </row>
    <row r="35" spans="1:4" ht="15.75">
      <c r="A35" s="11" t="s">
        <v>9</v>
      </c>
      <c r="B35" s="12">
        <f>SUM(10,B16:B34)</f>
        <v>10</v>
      </c>
      <c r="C35" s="59">
        <f>SUM(C15:C26)</f>
        <v>0</v>
      </c>
      <c r="D35" s="92">
        <f>SUM(B35,D34:D34)-C35</f>
        <v>10</v>
      </c>
    </row>
    <row r="36" spans="1:4" ht="20.25">
      <c r="A36" s="2" t="s">
        <v>34</v>
      </c>
      <c r="B36" s="45" t="s">
        <v>32</v>
      </c>
      <c r="C36" s="50" t="s">
        <v>30</v>
      </c>
      <c r="D36" s="7" t="s">
        <v>31</v>
      </c>
    </row>
    <row r="37" spans="1:4" ht="12.75">
      <c r="A37" s="161" t="s">
        <v>217</v>
      </c>
      <c r="B37" s="46"/>
      <c r="C37" s="50"/>
      <c r="D37" s="7"/>
    </row>
    <row r="38" spans="1:4" ht="12.75">
      <c r="A38" s="31" t="s">
        <v>215</v>
      </c>
      <c r="B38" s="87"/>
      <c r="C38" s="88"/>
      <c r="D38" s="7"/>
    </row>
    <row r="39" spans="1:4" ht="12.75">
      <c r="A39" s="31" t="s">
        <v>216</v>
      </c>
      <c r="B39" s="86"/>
      <c r="C39" s="83"/>
      <c r="D39" s="7"/>
    </row>
    <row r="40" spans="1:4" ht="12.75">
      <c r="A40" s="31" t="s">
        <v>160</v>
      </c>
      <c r="B40" s="86"/>
      <c r="C40" s="83"/>
      <c r="D40" s="7"/>
    </row>
    <row r="41" spans="1:4" ht="12.75">
      <c r="A41" s="68" t="s">
        <v>161</v>
      </c>
      <c r="B41" s="86"/>
      <c r="C41" s="83"/>
      <c r="D41" s="7"/>
    </row>
    <row r="42" spans="1:4" ht="12.75">
      <c r="A42" s="31" t="s">
        <v>162</v>
      </c>
      <c r="B42" s="86"/>
      <c r="C42" s="83"/>
      <c r="D42" s="7"/>
    </row>
    <row r="43" spans="1:4" ht="12.75">
      <c r="A43" s="163" t="s">
        <v>163</v>
      </c>
      <c r="B43" s="86"/>
      <c r="C43" s="83"/>
      <c r="D43" s="7"/>
    </row>
    <row r="44" spans="1:4" ht="12.75">
      <c r="A44" s="31" t="s">
        <v>224</v>
      </c>
      <c r="B44" s="86"/>
      <c r="C44" s="83"/>
      <c r="D44" s="7"/>
    </row>
    <row r="45" spans="1:4" ht="12.75">
      <c r="A45" s="6" t="s">
        <v>164</v>
      </c>
      <c r="B45" s="86"/>
      <c r="C45" s="83"/>
      <c r="D45" s="7"/>
    </row>
    <row r="46" spans="1:4" ht="12.75">
      <c r="A46" s="5" t="s">
        <v>165</v>
      </c>
      <c r="B46" s="86"/>
      <c r="C46" s="83"/>
      <c r="D46" s="7"/>
    </row>
    <row r="47" spans="1:4" ht="12.75">
      <c r="A47" s="6" t="s">
        <v>166</v>
      </c>
      <c r="B47" s="86"/>
      <c r="C47" s="83"/>
      <c r="D47" s="7"/>
    </row>
    <row r="48" spans="1:4" ht="12.75">
      <c r="A48" s="90"/>
      <c r="B48" s="3"/>
      <c r="C48" s="58"/>
      <c r="D48" s="93"/>
    </row>
    <row r="49" spans="1:4" ht="12.75">
      <c r="A49" s="90" t="s">
        <v>39</v>
      </c>
      <c r="B49" s="3"/>
      <c r="C49" s="58"/>
      <c r="D49" s="93"/>
    </row>
    <row r="50" spans="1:4" ht="12.75">
      <c r="A50" s="94" t="s">
        <v>225</v>
      </c>
      <c r="B50" s="3"/>
      <c r="C50" s="77"/>
      <c r="D50" s="91"/>
    </row>
    <row r="51" spans="1:4" ht="12.75">
      <c r="A51" s="94" t="s">
        <v>35</v>
      </c>
      <c r="B51" s="3"/>
      <c r="C51" s="77"/>
      <c r="D51" s="91"/>
    </row>
    <row r="52" spans="1:4" ht="12.75">
      <c r="A52" s="95" t="s">
        <v>36</v>
      </c>
      <c r="B52" s="3"/>
      <c r="C52" s="77"/>
      <c r="D52" s="91"/>
    </row>
    <row r="53" spans="1:4" ht="12.75">
      <c r="A53" s="94" t="s">
        <v>179</v>
      </c>
      <c r="B53" s="3"/>
      <c r="C53" s="77"/>
      <c r="D53" s="91"/>
    </row>
    <row r="54" spans="1:4" ht="12.75">
      <c r="A54" s="6"/>
      <c r="B54" s="3"/>
      <c r="C54" s="58"/>
      <c r="D54" s="70"/>
    </row>
    <row r="55" spans="1:4" ht="15.75">
      <c r="A55" s="11" t="s">
        <v>9</v>
      </c>
      <c r="B55" s="12">
        <f>SUM(10,B38:B54)</f>
        <v>10</v>
      </c>
      <c r="C55" s="59">
        <f>SUM(C38:C47)</f>
        <v>0</v>
      </c>
      <c r="D55" s="92">
        <f>SUM(B55,D49:D53)-C55</f>
        <v>10</v>
      </c>
    </row>
    <row r="56" spans="1:4" ht="20.25">
      <c r="A56" s="2" t="s">
        <v>37</v>
      </c>
      <c r="B56" s="45" t="s">
        <v>32</v>
      </c>
      <c r="C56" s="50" t="s">
        <v>30</v>
      </c>
      <c r="D56" s="7" t="s">
        <v>31</v>
      </c>
    </row>
    <row r="57" spans="1:4" ht="14.25" customHeight="1">
      <c r="A57" s="161" t="s">
        <v>217</v>
      </c>
      <c r="B57" s="46"/>
      <c r="C57" s="50"/>
      <c r="D57" s="7"/>
    </row>
    <row r="58" spans="1:4" ht="16.5" customHeight="1">
      <c r="A58" s="141" t="s">
        <v>167</v>
      </c>
      <c r="B58" s="86"/>
      <c r="C58" s="96"/>
      <c r="D58" s="7"/>
    </row>
    <row r="59" spans="1:4" ht="12.75">
      <c r="A59" s="139" t="s">
        <v>168</v>
      </c>
      <c r="B59" s="86"/>
      <c r="C59" s="83"/>
      <c r="D59" s="7"/>
    </row>
    <row r="60" spans="1:4" ht="21" customHeight="1">
      <c r="A60" s="141" t="s">
        <v>226</v>
      </c>
      <c r="B60" s="86"/>
      <c r="C60" s="83"/>
      <c r="D60" s="7"/>
    </row>
    <row r="61" spans="1:4" ht="12.75">
      <c r="A61" s="164" t="s">
        <v>227</v>
      </c>
      <c r="B61" s="97"/>
      <c r="C61" s="83"/>
      <c r="D61" s="7"/>
    </row>
    <row r="62" spans="1:4" ht="12.75">
      <c r="A62" s="164" t="s">
        <v>169</v>
      </c>
      <c r="B62" s="97"/>
      <c r="C62" s="83"/>
      <c r="D62" s="7"/>
    </row>
    <row r="63" spans="1:4" ht="20.25" customHeight="1">
      <c r="A63" s="165" t="s">
        <v>228</v>
      </c>
      <c r="B63" s="86"/>
      <c r="C63" s="83"/>
      <c r="D63" s="7"/>
    </row>
    <row r="64" spans="1:4" ht="12.75">
      <c r="A64" s="160" t="s">
        <v>229</v>
      </c>
      <c r="B64" s="86"/>
      <c r="C64" s="83"/>
      <c r="D64" s="7"/>
    </row>
    <row r="65" spans="1:4" ht="12.75">
      <c r="A65" s="165" t="s">
        <v>230</v>
      </c>
      <c r="B65" s="86"/>
      <c r="C65" s="83"/>
      <c r="D65" s="7"/>
    </row>
    <row r="66" spans="1:4" ht="12" customHeight="1">
      <c r="A66" s="165"/>
      <c r="B66" s="86"/>
      <c r="C66" s="83"/>
      <c r="D66" s="7"/>
    </row>
    <row r="67" spans="1:4" ht="12.75">
      <c r="A67" s="85"/>
      <c r="B67" s="3"/>
      <c r="C67" s="58"/>
      <c r="D67" s="7"/>
    </row>
    <row r="68" spans="1:4" ht="12.75">
      <c r="A68" s="90" t="s">
        <v>40</v>
      </c>
      <c r="B68" s="3"/>
      <c r="C68" s="58"/>
      <c r="D68" s="7"/>
    </row>
    <row r="69" spans="1:4" ht="12.75">
      <c r="A69" s="98" t="s">
        <v>38</v>
      </c>
      <c r="B69" s="3"/>
      <c r="C69" s="77"/>
      <c r="D69" s="91"/>
    </row>
    <row r="70" spans="1:4" ht="12.75">
      <c r="A70" s="98" t="s">
        <v>44</v>
      </c>
      <c r="B70" s="3"/>
      <c r="C70" s="77"/>
      <c r="D70" s="91"/>
    </row>
    <row r="71" spans="1:4" ht="12.75">
      <c r="A71" s="94" t="s">
        <v>179</v>
      </c>
      <c r="B71" s="3"/>
      <c r="C71" s="77"/>
      <c r="D71" s="91"/>
    </row>
    <row r="72" spans="1:4" ht="12.75">
      <c r="A72" s="98"/>
      <c r="B72" s="3"/>
      <c r="C72" s="69"/>
      <c r="D72" s="91"/>
    </row>
    <row r="73" spans="1:4" ht="15.75">
      <c r="A73" s="142"/>
      <c r="B73" s="61">
        <f>SUM(10,B58:B72)</f>
        <v>10</v>
      </c>
      <c r="C73" s="59">
        <f>SUM(C58:C66)</f>
        <v>0</v>
      </c>
      <c r="D73" s="92">
        <f>SUM(B73,D68:D72)-C73</f>
        <v>10</v>
      </c>
    </row>
    <row r="74" spans="1:4" ht="12.75">
      <c r="A74" s="8"/>
      <c r="D74" s="7"/>
    </row>
    <row r="75" spans="1:4" ht="15.75">
      <c r="A75" s="11" t="s">
        <v>13</v>
      </c>
      <c r="B75" s="62">
        <f>SUM(B73,B55,B35,B13)</f>
        <v>30</v>
      </c>
      <c r="C75" s="60">
        <f>SUM(C73,C55,C35,C13)</f>
        <v>0</v>
      </c>
      <c r="D75" s="99">
        <f>SUM(D73,D55,D35,D13)</f>
        <v>30</v>
      </c>
    </row>
  </sheetData>
  <sheetProtection/>
  <printOptions/>
  <pageMargins left="0.75" right="0.75" top="0.27" bottom="0.17" header="0.19" footer="0.17"/>
  <pageSetup fitToHeight="1" fitToWidth="1" horizontalDpi="600" verticalDpi="600" orientation="portrait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8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1.00390625" style="0" customWidth="1"/>
    <col min="2" max="2" width="71.7109375" style="0" customWidth="1"/>
    <col min="3" max="3" width="10.421875" style="0" customWidth="1"/>
    <col min="4" max="4" width="11.00390625" style="0" customWidth="1"/>
    <col min="5" max="5" width="26.140625" style="0" customWidth="1"/>
    <col min="6" max="6" width="9.140625" style="100" customWidth="1"/>
  </cols>
  <sheetData>
    <row r="2" spans="1:6" ht="27">
      <c r="A2" s="38" t="s">
        <v>170</v>
      </c>
      <c r="B2" s="106"/>
      <c r="C2" s="17" t="s">
        <v>15</v>
      </c>
      <c r="D2" s="29"/>
      <c r="E2" s="107"/>
      <c r="F2" s="127"/>
    </row>
    <row r="3" spans="1:6" ht="20.25">
      <c r="A3" s="108"/>
      <c r="B3" s="18" t="s">
        <v>1</v>
      </c>
      <c r="C3" s="109" t="s">
        <v>45</v>
      </c>
      <c r="D3" s="109" t="s">
        <v>46</v>
      </c>
      <c r="E3" s="110"/>
      <c r="F3" s="27"/>
    </row>
    <row r="4" spans="1:6" ht="15">
      <c r="A4" s="13"/>
      <c r="B4" s="142" t="s">
        <v>173</v>
      </c>
      <c r="C4" s="111"/>
      <c r="D4" s="14"/>
      <c r="E4" s="40"/>
      <c r="F4" s="128"/>
    </row>
    <row r="5" spans="1:6" ht="15.75">
      <c r="A5" s="13"/>
      <c r="B5" s="166" t="s">
        <v>174</v>
      </c>
      <c r="C5" s="111"/>
      <c r="D5" s="14"/>
      <c r="E5" s="40"/>
      <c r="F5" s="128"/>
    </row>
    <row r="6" spans="1:6" ht="15.75">
      <c r="A6" s="13"/>
      <c r="B6" s="167" t="s">
        <v>175</v>
      </c>
      <c r="C6" s="111"/>
      <c r="D6" s="14"/>
      <c r="E6" s="40"/>
      <c r="F6" s="128"/>
    </row>
    <row r="7" spans="1:6" ht="15.75">
      <c r="A7" s="13"/>
      <c r="B7" s="166" t="s">
        <v>176</v>
      </c>
      <c r="C7" s="111"/>
      <c r="D7" s="14"/>
      <c r="E7" s="40"/>
      <c r="F7" s="128"/>
    </row>
    <row r="8" spans="1:6" ht="15">
      <c r="A8" s="13"/>
      <c r="B8" s="112" t="s">
        <v>42</v>
      </c>
      <c r="C8" s="111"/>
      <c r="D8" s="14"/>
      <c r="E8" s="40"/>
      <c r="F8" s="128"/>
    </row>
    <row r="9" spans="1:6" ht="15">
      <c r="A9" s="13"/>
      <c r="B9" s="112" t="s">
        <v>43</v>
      </c>
      <c r="C9" s="111"/>
      <c r="D9" s="14"/>
      <c r="E9" s="130" t="s">
        <v>47</v>
      </c>
      <c r="F9" s="134"/>
    </row>
    <row r="10" spans="1:6" ht="15">
      <c r="A10" s="13"/>
      <c r="B10" s="112"/>
      <c r="C10" s="111"/>
      <c r="D10" s="14"/>
      <c r="E10" s="131" t="s">
        <v>41</v>
      </c>
      <c r="F10" s="134"/>
    </row>
    <row r="11" spans="1:6" ht="15">
      <c r="A11" s="13"/>
      <c r="B11" s="112"/>
      <c r="C11" s="111"/>
      <c r="D11" s="14"/>
      <c r="E11" s="136"/>
      <c r="F11" s="42"/>
    </row>
    <row r="12" spans="1:6" ht="15">
      <c r="A12" s="13"/>
      <c r="B12" s="22"/>
      <c r="C12" s="111"/>
      <c r="D12" s="14"/>
      <c r="E12" s="136"/>
      <c r="F12" s="42"/>
    </row>
    <row r="13" spans="1:6" ht="15.75">
      <c r="A13" s="13"/>
      <c r="B13" s="113" t="s">
        <v>48</v>
      </c>
      <c r="C13" s="114"/>
      <c r="D13" s="74"/>
      <c r="E13" s="40"/>
      <c r="F13" s="128"/>
    </row>
    <row r="14" spans="1:6" ht="15">
      <c r="A14" s="13"/>
      <c r="B14" s="22"/>
      <c r="C14" s="111"/>
      <c r="D14" s="14"/>
      <c r="E14" s="40"/>
      <c r="F14" s="128"/>
    </row>
    <row r="15" spans="1:6" ht="15.75">
      <c r="A15" s="13"/>
      <c r="B15" s="168" t="s">
        <v>177</v>
      </c>
      <c r="C15" s="111"/>
      <c r="D15" s="74"/>
      <c r="E15" s="40"/>
      <c r="F15" s="128"/>
    </row>
    <row r="16" spans="1:6" ht="15">
      <c r="A16" s="13"/>
      <c r="B16" s="15"/>
      <c r="C16" s="111"/>
      <c r="D16" s="14"/>
      <c r="E16" s="40"/>
      <c r="F16" s="128"/>
    </row>
    <row r="17" spans="1:6" ht="15">
      <c r="A17" s="13"/>
      <c r="B17" s="15"/>
      <c r="C17" s="15"/>
      <c r="D17" s="15"/>
      <c r="E17" s="40"/>
      <c r="F17" s="128"/>
    </row>
    <row r="18" spans="1:6" ht="15">
      <c r="A18" s="13"/>
      <c r="B18" s="115"/>
      <c r="C18" s="114"/>
      <c r="D18" s="75"/>
      <c r="E18" s="40"/>
      <c r="F18" s="128"/>
    </row>
    <row r="19" spans="1:6" ht="15">
      <c r="A19" s="13"/>
      <c r="B19" s="20" t="s">
        <v>9</v>
      </c>
      <c r="C19" s="21">
        <f>SUM(C4:C18)</f>
        <v>0</v>
      </c>
      <c r="D19" s="116">
        <f>SUM(D4:D13)</f>
        <v>0</v>
      </c>
      <c r="E19" s="40"/>
      <c r="F19" s="128"/>
    </row>
    <row r="20" spans="1:6" ht="20.25">
      <c r="A20" s="108"/>
      <c r="B20" s="18" t="s">
        <v>50</v>
      </c>
      <c r="C20" s="109" t="s">
        <v>45</v>
      </c>
      <c r="D20" s="109" t="s">
        <v>46</v>
      </c>
      <c r="E20" s="108"/>
      <c r="F20" s="127"/>
    </row>
    <row r="21" spans="1:6" ht="15">
      <c r="A21" s="181"/>
      <c r="B21" s="117" t="s">
        <v>186</v>
      </c>
      <c r="C21" s="14"/>
      <c r="D21" s="14"/>
      <c r="E21" s="13"/>
      <c r="F21" s="129"/>
    </row>
    <row r="22" spans="1:6" ht="17.25" customHeight="1">
      <c r="A22" s="181"/>
      <c r="B22" s="170" t="s">
        <v>187</v>
      </c>
      <c r="C22" s="34"/>
      <c r="D22" s="14"/>
      <c r="E22" s="13"/>
      <c r="F22" s="129"/>
    </row>
    <row r="23" spans="1:6" ht="15">
      <c r="A23" s="181"/>
      <c r="B23" s="170" t="s">
        <v>181</v>
      </c>
      <c r="C23" s="34"/>
      <c r="D23" s="14"/>
      <c r="E23" s="13"/>
      <c r="F23" s="129"/>
    </row>
    <row r="24" spans="1:6" ht="15">
      <c r="A24" s="181"/>
      <c r="B24" s="171" t="s">
        <v>182</v>
      </c>
      <c r="C24" s="34"/>
      <c r="D24" s="14"/>
      <c r="E24" s="13"/>
      <c r="F24" s="129"/>
    </row>
    <row r="25" spans="1:6" ht="15">
      <c r="A25" s="181"/>
      <c r="B25" s="170" t="s">
        <v>183</v>
      </c>
      <c r="C25" s="34"/>
      <c r="D25" s="14"/>
      <c r="E25" s="13"/>
      <c r="F25" s="129"/>
    </row>
    <row r="26" spans="1:6" ht="15">
      <c r="A26" s="181"/>
      <c r="B26" s="170" t="s">
        <v>184</v>
      </c>
      <c r="C26" s="34"/>
      <c r="D26" s="14"/>
      <c r="E26" s="13"/>
      <c r="F26" s="129"/>
    </row>
    <row r="27" spans="1:6" ht="15">
      <c r="A27" s="181"/>
      <c r="B27" s="170" t="s">
        <v>185</v>
      </c>
      <c r="C27" s="34"/>
      <c r="D27" s="14"/>
      <c r="E27" s="13"/>
      <c r="F27" s="129"/>
    </row>
    <row r="28" spans="1:6" ht="15.75">
      <c r="A28" s="181"/>
      <c r="B28" s="174" t="s">
        <v>66</v>
      </c>
      <c r="C28" s="34"/>
      <c r="D28" s="14"/>
      <c r="E28" s="13"/>
      <c r="F28" s="129"/>
    </row>
    <row r="29" spans="1:6" ht="15">
      <c r="A29" s="181"/>
      <c r="B29" s="172" t="s">
        <v>55</v>
      </c>
      <c r="C29" s="34"/>
      <c r="D29" s="14"/>
      <c r="E29" s="13"/>
      <c r="F29" s="129"/>
    </row>
    <row r="30" spans="1:6" ht="15">
      <c r="A30" s="181"/>
      <c r="B30" s="23" t="s">
        <v>10</v>
      </c>
      <c r="C30" s="34"/>
      <c r="D30" s="14"/>
      <c r="E30" s="13"/>
      <c r="F30" s="129"/>
    </row>
    <row r="31" spans="1:6" ht="15">
      <c r="A31" s="181"/>
      <c r="B31" s="22" t="s">
        <v>16</v>
      </c>
      <c r="C31" s="34"/>
      <c r="D31" s="14"/>
      <c r="E31" s="13"/>
      <c r="F31" s="129"/>
    </row>
    <row r="32" spans="1:6" ht="15">
      <c r="A32" s="181"/>
      <c r="B32" s="22" t="s">
        <v>3</v>
      </c>
      <c r="C32" s="14"/>
      <c r="D32" s="14"/>
      <c r="E32" s="13"/>
      <c r="F32" s="129"/>
    </row>
    <row r="33" spans="1:6" ht="15">
      <c r="A33" s="181"/>
      <c r="B33" s="22" t="s">
        <v>4</v>
      </c>
      <c r="C33" s="14"/>
      <c r="D33" s="14"/>
      <c r="E33" s="13"/>
      <c r="F33" s="129"/>
    </row>
    <row r="34" spans="1:6" ht="15">
      <c r="A34" s="181"/>
      <c r="B34" s="22" t="s">
        <v>5</v>
      </c>
      <c r="C34" s="14"/>
      <c r="D34" s="14"/>
      <c r="E34" s="13"/>
      <c r="F34" s="129"/>
    </row>
    <row r="35" spans="1:6" ht="15">
      <c r="A35" s="181"/>
      <c r="B35" s="22" t="s">
        <v>6</v>
      </c>
      <c r="C35" s="14"/>
      <c r="D35" s="14"/>
      <c r="E35" s="13"/>
      <c r="F35" s="129"/>
    </row>
    <row r="36" spans="1:6" ht="15">
      <c r="A36" s="181"/>
      <c r="B36" s="22" t="s">
        <v>7</v>
      </c>
      <c r="C36" s="14"/>
      <c r="D36" s="14"/>
      <c r="E36" s="13"/>
      <c r="F36" s="129"/>
    </row>
    <row r="37" spans="1:6" ht="15">
      <c r="A37" s="181"/>
      <c r="B37" s="22" t="s">
        <v>56</v>
      </c>
      <c r="C37" s="14"/>
      <c r="D37" s="14"/>
      <c r="E37" s="132" t="s">
        <v>47</v>
      </c>
      <c r="F37" s="135"/>
    </row>
    <row r="38" spans="1:6" ht="15">
      <c r="A38" s="181"/>
      <c r="B38" s="36" t="s">
        <v>57</v>
      </c>
      <c r="C38" s="14"/>
      <c r="D38" s="14"/>
      <c r="E38" s="133" t="s">
        <v>41</v>
      </c>
      <c r="F38" s="104"/>
    </row>
    <row r="39" spans="1:6" ht="15.75">
      <c r="A39" s="181"/>
      <c r="B39" s="173" t="s">
        <v>188</v>
      </c>
      <c r="C39" s="14"/>
      <c r="D39" s="14"/>
      <c r="E39" s="133"/>
      <c r="F39" s="104"/>
    </row>
    <row r="40" spans="1:6" ht="15">
      <c r="A40" s="181"/>
      <c r="B40" s="36" t="s">
        <v>195</v>
      </c>
      <c r="C40" s="14"/>
      <c r="D40" s="14"/>
      <c r="E40" s="136"/>
      <c r="F40" s="42"/>
    </row>
    <row r="41" spans="1:6" ht="15">
      <c r="A41" s="181"/>
      <c r="B41" s="36" t="s">
        <v>58</v>
      </c>
      <c r="C41" s="14"/>
      <c r="D41" s="14"/>
      <c r="E41" s="13"/>
      <c r="F41" s="129"/>
    </row>
    <row r="42" spans="1:6" ht="15">
      <c r="A42" s="181"/>
      <c r="B42" s="36" t="s">
        <v>59</v>
      </c>
      <c r="C42" s="14"/>
      <c r="D42" s="14"/>
      <c r="E42" s="13"/>
      <c r="F42" s="129"/>
    </row>
    <row r="43" spans="1:6" ht="15">
      <c r="A43" s="181"/>
      <c r="B43" s="36" t="s">
        <v>60</v>
      </c>
      <c r="C43" s="14"/>
      <c r="D43" s="14"/>
      <c r="E43" s="13"/>
      <c r="F43" s="129"/>
    </row>
    <row r="44" spans="1:6" ht="15">
      <c r="A44" s="181"/>
      <c r="B44" s="36"/>
      <c r="C44" s="14"/>
      <c r="D44" s="14"/>
      <c r="E44" s="13"/>
      <c r="F44" s="129"/>
    </row>
    <row r="45" spans="1:6" ht="15.75">
      <c r="A45" s="119"/>
      <c r="B45" s="115" t="s">
        <v>61</v>
      </c>
      <c r="C45" s="74"/>
      <c r="D45" s="120"/>
      <c r="E45" s="13"/>
      <c r="F45" s="129"/>
    </row>
    <row r="46" spans="1:6" ht="15">
      <c r="A46" s="13"/>
      <c r="B46" s="24" t="s">
        <v>9</v>
      </c>
      <c r="C46" s="25">
        <f>SUM(C22:C45)</f>
        <v>0</v>
      </c>
      <c r="D46" s="25">
        <f>SUM(D21:D41)</f>
        <v>0</v>
      </c>
      <c r="E46" s="13"/>
      <c r="F46" s="129"/>
    </row>
    <row r="47" spans="1:6" ht="12.75">
      <c r="A47" s="108"/>
      <c r="B47" s="26"/>
      <c r="C47" s="27"/>
      <c r="D47" s="27"/>
      <c r="E47" s="108"/>
      <c r="F47" s="127"/>
    </row>
    <row r="48" spans="1:6" ht="27">
      <c r="A48" s="121" t="s">
        <v>171</v>
      </c>
      <c r="B48" s="122"/>
      <c r="C48" s="123" t="s">
        <v>15</v>
      </c>
      <c r="D48" s="30"/>
      <c r="E48" s="108"/>
      <c r="F48" s="127"/>
    </row>
    <row r="49" spans="1:6" ht="20.25">
      <c r="A49" s="108"/>
      <c r="B49" s="124" t="s">
        <v>62</v>
      </c>
      <c r="C49" s="109" t="s">
        <v>45</v>
      </c>
      <c r="D49" s="109" t="s">
        <v>46</v>
      </c>
      <c r="E49" s="108"/>
      <c r="F49" s="127"/>
    </row>
    <row r="50" spans="1:6" ht="15">
      <c r="A50" s="13"/>
      <c r="B50" s="117" t="s">
        <v>189</v>
      </c>
      <c r="C50" s="14"/>
      <c r="D50" s="14"/>
      <c r="E50" s="13"/>
      <c r="F50" s="129"/>
    </row>
    <row r="51" spans="1:6" ht="29.25" customHeight="1">
      <c r="A51" s="13"/>
      <c r="B51" s="140" t="s">
        <v>63</v>
      </c>
      <c r="C51" s="34"/>
      <c r="D51" s="14"/>
      <c r="E51" s="13"/>
      <c r="F51" s="129"/>
    </row>
    <row r="52" spans="1:6" ht="15">
      <c r="A52" s="13"/>
      <c r="B52" s="36" t="s">
        <v>14</v>
      </c>
      <c r="C52" s="34"/>
      <c r="D52" s="14"/>
      <c r="E52" s="13"/>
      <c r="F52" s="129"/>
    </row>
    <row r="53" spans="1:6" ht="15">
      <c r="A53" s="13"/>
      <c r="B53" s="36" t="s">
        <v>190</v>
      </c>
      <c r="C53" s="34"/>
      <c r="D53" s="14"/>
      <c r="E53" s="13"/>
      <c r="F53" s="129"/>
    </row>
    <row r="54" spans="1:6" ht="15">
      <c r="A54" s="13"/>
      <c r="B54" s="36" t="s">
        <v>191</v>
      </c>
      <c r="C54" s="34"/>
      <c r="D54" s="14"/>
      <c r="E54" s="13"/>
      <c r="F54" s="129"/>
    </row>
    <row r="55" spans="1:6" ht="15">
      <c r="A55" s="13"/>
      <c r="B55" s="35" t="s">
        <v>192</v>
      </c>
      <c r="C55" s="34"/>
      <c r="D55" s="14"/>
      <c r="E55" s="13"/>
      <c r="F55" s="129"/>
    </row>
    <row r="56" spans="1:6" ht="15">
      <c r="A56" s="13"/>
      <c r="B56" s="35" t="s">
        <v>193</v>
      </c>
      <c r="C56" s="34"/>
      <c r="D56" s="14"/>
      <c r="E56" s="13"/>
      <c r="F56" s="129"/>
    </row>
    <row r="57" spans="1:6" ht="15.75">
      <c r="A57" s="13"/>
      <c r="B57" s="174" t="s">
        <v>66</v>
      </c>
      <c r="C57" s="111"/>
      <c r="D57" s="14"/>
      <c r="E57" s="13"/>
      <c r="F57" s="129"/>
    </row>
    <row r="58" spans="1:6" ht="15">
      <c r="A58" s="13"/>
      <c r="B58" s="22" t="s">
        <v>55</v>
      </c>
      <c r="C58" s="14"/>
      <c r="D58" s="14"/>
      <c r="E58" s="13"/>
      <c r="F58" s="129"/>
    </row>
    <row r="59" spans="1:6" ht="15">
      <c r="A59" s="13" t="s">
        <v>67</v>
      </c>
      <c r="B59" s="23" t="s">
        <v>10</v>
      </c>
      <c r="C59" s="14"/>
      <c r="D59" s="14"/>
      <c r="E59" s="13"/>
      <c r="F59" s="129"/>
    </row>
    <row r="60" spans="1:6" ht="15">
      <c r="A60" s="13" t="s">
        <v>68</v>
      </c>
      <c r="B60" s="22" t="s">
        <v>2</v>
      </c>
      <c r="C60" s="14"/>
      <c r="D60" s="14"/>
      <c r="E60" s="13"/>
      <c r="F60" s="129"/>
    </row>
    <row r="61" spans="1:6" ht="15">
      <c r="A61" s="13" t="s">
        <v>69</v>
      </c>
      <c r="B61" s="22" t="s">
        <v>3</v>
      </c>
      <c r="C61" s="14"/>
      <c r="D61" s="14"/>
      <c r="E61" s="13"/>
      <c r="F61" s="129"/>
    </row>
    <row r="62" spans="1:6" ht="15">
      <c r="A62" s="13"/>
      <c r="B62" s="22" t="s">
        <v>4</v>
      </c>
      <c r="C62" s="14"/>
      <c r="D62" s="14"/>
      <c r="E62" s="13"/>
      <c r="F62" s="129"/>
    </row>
    <row r="63" spans="1:6" ht="15">
      <c r="A63" s="13"/>
      <c r="B63" s="22" t="s">
        <v>5</v>
      </c>
      <c r="C63" s="14"/>
      <c r="D63" s="14"/>
      <c r="E63" s="13"/>
      <c r="F63" s="129"/>
    </row>
    <row r="64" spans="1:6" ht="15">
      <c r="A64" s="13"/>
      <c r="B64" s="22" t="s">
        <v>6</v>
      </c>
      <c r="C64" s="14"/>
      <c r="D64" s="14"/>
      <c r="E64" s="13"/>
      <c r="F64" s="129"/>
    </row>
    <row r="65" spans="1:6" ht="15">
      <c r="A65" s="13"/>
      <c r="B65" s="22" t="s">
        <v>11</v>
      </c>
      <c r="C65" s="14"/>
      <c r="D65" s="14"/>
      <c r="E65" s="13"/>
      <c r="F65" s="129"/>
    </row>
    <row r="66" spans="1:6" ht="15">
      <c r="A66" s="13"/>
      <c r="B66" s="36" t="s">
        <v>56</v>
      </c>
      <c r="C66" s="14"/>
      <c r="D66" s="14"/>
      <c r="E66" s="13"/>
      <c r="F66" s="129"/>
    </row>
    <row r="67" spans="1:6" ht="15">
      <c r="A67" s="13"/>
      <c r="B67" s="66" t="s">
        <v>70</v>
      </c>
      <c r="C67" s="14"/>
      <c r="D67" s="14"/>
      <c r="E67" s="13"/>
      <c r="F67" s="129"/>
    </row>
    <row r="68" spans="1:6" ht="15.75">
      <c r="A68" s="13"/>
      <c r="B68" s="173" t="s">
        <v>188</v>
      </c>
      <c r="C68" s="14"/>
      <c r="D68" s="14"/>
      <c r="E68" s="13"/>
      <c r="F68" s="129"/>
    </row>
    <row r="69" spans="1:6" ht="15">
      <c r="A69" s="13"/>
      <c r="B69" s="36" t="s">
        <v>195</v>
      </c>
      <c r="C69" s="14"/>
      <c r="D69" s="14"/>
      <c r="E69" s="137"/>
      <c r="F69" s="138"/>
    </row>
    <row r="70" spans="1:6" ht="15.75">
      <c r="A70" s="13"/>
      <c r="B70" s="125" t="s">
        <v>71</v>
      </c>
      <c r="C70" s="14"/>
      <c r="D70" s="14"/>
      <c r="E70" s="131" t="s">
        <v>41</v>
      </c>
      <c r="F70" s="134"/>
    </row>
    <row r="71" spans="1:6" ht="15">
      <c r="A71" s="13"/>
      <c r="B71" s="36" t="s">
        <v>72</v>
      </c>
      <c r="C71" s="14"/>
      <c r="D71" s="14"/>
      <c r="E71" s="136"/>
      <c r="F71" s="42"/>
    </row>
    <row r="72" spans="1:6" ht="15">
      <c r="A72" s="13"/>
      <c r="B72" s="36" t="s">
        <v>73</v>
      </c>
      <c r="C72" s="14"/>
      <c r="D72" s="14"/>
      <c r="E72" s="13"/>
      <c r="F72" s="129"/>
    </row>
    <row r="73" spans="1:6" ht="15">
      <c r="A73" s="13"/>
      <c r="B73" s="22" t="s">
        <v>74</v>
      </c>
      <c r="C73" s="14"/>
      <c r="D73" s="14"/>
      <c r="E73" s="13"/>
      <c r="F73" s="129"/>
    </row>
    <row r="74" spans="1:6" ht="15.75">
      <c r="A74" s="13"/>
      <c r="B74" s="113" t="s">
        <v>75</v>
      </c>
      <c r="C74" s="14"/>
      <c r="D74" s="14"/>
      <c r="E74" s="13"/>
      <c r="F74" s="129"/>
    </row>
    <row r="75" spans="1:6" ht="15">
      <c r="A75" s="13"/>
      <c r="B75" s="36" t="s">
        <v>76</v>
      </c>
      <c r="C75" s="14"/>
      <c r="D75" s="14"/>
      <c r="E75" s="13"/>
      <c r="F75" s="129"/>
    </row>
    <row r="76" spans="1:6" ht="15">
      <c r="A76" s="13"/>
      <c r="B76" s="117" t="s">
        <v>77</v>
      </c>
      <c r="C76" s="14"/>
      <c r="D76" s="14"/>
      <c r="E76" s="13"/>
      <c r="F76" s="129"/>
    </row>
    <row r="77" spans="1:6" ht="15">
      <c r="A77" s="13"/>
      <c r="B77" s="15" t="s">
        <v>78</v>
      </c>
      <c r="C77" s="14"/>
      <c r="D77" s="14"/>
      <c r="E77" s="13"/>
      <c r="F77" s="129"/>
    </row>
    <row r="78" spans="1:6" ht="15">
      <c r="A78" s="13"/>
      <c r="B78" s="15" t="s">
        <v>79</v>
      </c>
      <c r="C78" s="14"/>
      <c r="D78" s="14"/>
      <c r="E78" s="13"/>
      <c r="F78" s="129"/>
    </row>
    <row r="79" spans="1:6" ht="15.75">
      <c r="A79" s="13"/>
      <c r="B79" s="115" t="s">
        <v>80</v>
      </c>
      <c r="C79" s="14"/>
      <c r="D79" s="120"/>
      <c r="E79" s="13"/>
      <c r="F79" s="129"/>
    </row>
    <row r="80" spans="1:6" ht="15">
      <c r="A80" s="13"/>
      <c r="B80" s="24" t="s">
        <v>9</v>
      </c>
      <c r="C80" s="25">
        <f>SUM(C51:C79)</f>
        <v>0</v>
      </c>
      <c r="D80" s="25">
        <f>SUM(D50:D77)</f>
        <v>0</v>
      </c>
      <c r="E80" s="13"/>
      <c r="F80" s="129"/>
    </row>
    <row r="81" spans="1:6" ht="15">
      <c r="A81" s="13"/>
      <c r="B81" s="24"/>
      <c r="C81" s="25"/>
      <c r="D81" s="25"/>
      <c r="E81" s="13"/>
      <c r="F81" s="129"/>
    </row>
    <row r="82" spans="1:6" ht="20.25">
      <c r="A82" s="108"/>
      <c r="B82" s="124" t="s">
        <v>81</v>
      </c>
      <c r="C82" s="109" t="s">
        <v>45</v>
      </c>
      <c r="D82" s="109" t="s">
        <v>46</v>
      </c>
      <c r="E82" s="108"/>
      <c r="F82" s="127"/>
    </row>
    <row r="83" spans="1:6" ht="15">
      <c r="A83" s="13"/>
      <c r="B83" s="22" t="s">
        <v>194</v>
      </c>
      <c r="C83" s="14"/>
      <c r="D83" s="15"/>
      <c r="E83" s="13"/>
      <c r="F83" s="129"/>
    </row>
    <row r="84" spans="1:6" ht="40.5" customHeight="1">
      <c r="A84" s="13"/>
      <c r="B84" s="139" t="s">
        <v>196</v>
      </c>
      <c r="C84" s="14"/>
      <c r="D84" s="15"/>
      <c r="E84" s="13"/>
      <c r="F84" s="129"/>
    </row>
    <row r="85" spans="1:6" ht="15">
      <c r="A85" s="13"/>
      <c r="B85" s="36" t="s">
        <v>197</v>
      </c>
      <c r="C85" s="14"/>
      <c r="D85" s="15"/>
      <c r="E85" s="13"/>
      <c r="F85" s="129"/>
    </row>
    <row r="86" spans="1:6" ht="15">
      <c r="A86" s="13"/>
      <c r="B86" s="22" t="s">
        <v>198</v>
      </c>
      <c r="C86" s="14"/>
      <c r="D86" s="15"/>
      <c r="E86" s="13"/>
      <c r="F86" s="129"/>
    </row>
    <row r="87" spans="1:6" ht="15">
      <c r="A87" s="13"/>
      <c r="B87" s="22" t="s">
        <v>199</v>
      </c>
      <c r="C87" s="14"/>
      <c r="D87" s="15"/>
      <c r="E87" s="13"/>
      <c r="F87" s="129"/>
    </row>
    <row r="88" spans="1:6" ht="15">
      <c r="A88" s="13"/>
      <c r="B88" s="22" t="s">
        <v>200</v>
      </c>
      <c r="C88" s="14"/>
      <c r="D88" s="15"/>
      <c r="E88" s="13"/>
      <c r="F88" s="129"/>
    </row>
    <row r="89" spans="1:6" ht="15">
      <c r="A89" s="13"/>
      <c r="B89" s="22" t="s">
        <v>201</v>
      </c>
      <c r="C89" s="14"/>
      <c r="D89" s="15"/>
      <c r="E89" s="13"/>
      <c r="F89" s="129"/>
    </row>
    <row r="90" spans="1:6" ht="15.75">
      <c r="A90" s="13"/>
      <c r="B90" s="174" t="s">
        <v>66</v>
      </c>
      <c r="C90" s="14"/>
      <c r="D90" s="15"/>
      <c r="E90" s="13"/>
      <c r="F90" s="129"/>
    </row>
    <row r="91" spans="1:6" ht="15">
      <c r="A91" s="13"/>
      <c r="B91" s="22" t="s">
        <v>55</v>
      </c>
      <c r="C91" s="14"/>
      <c r="D91" s="14"/>
      <c r="E91" s="13"/>
      <c r="F91" s="129"/>
    </row>
    <row r="92" spans="1:6" ht="15">
      <c r="A92" s="13" t="s">
        <v>67</v>
      </c>
      <c r="B92" s="23" t="s">
        <v>10</v>
      </c>
      <c r="C92" s="14"/>
      <c r="D92" s="14"/>
      <c r="E92" s="13"/>
      <c r="F92" s="129"/>
    </row>
    <row r="93" spans="1:6" ht="15">
      <c r="A93" s="13" t="s">
        <v>68</v>
      </c>
      <c r="B93" s="22" t="s">
        <v>2</v>
      </c>
      <c r="C93" s="14"/>
      <c r="D93" s="14"/>
      <c r="E93" s="13"/>
      <c r="F93" s="129"/>
    </row>
    <row r="94" spans="1:6" ht="15">
      <c r="A94" s="13" t="s">
        <v>69</v>
      </c>
      <c r="B94" s="22" t="s">
        <v>3</v>
      </c>
      <c r="C94" s="14"/>
      <c r="D94" s="14"/>
      <c r="E94" s="13"/>
      <c r="F94" s="129"/>
    </row>
    <row r="95" spans="1:6" ht="15">
      <c r="A95" s="13"/>
      <c r="B95" s="22" t="s">
        <v>4</v>
      </c>
      <c r="C95" s="14"/>
      <c r="D95" s="14"/>
      <c r="E95" s="13"/>
      <c r="F95" s="129"/>
    </row>
    <row r="96" spans="1:6" ht="15">
      <c r="A96" s="13"/>
      <c r="B96" s="22" t="s">
        <v>5</v>
      </c>
      <c r="C96" s="14"/>
      <c r="D96" s="14"/>
      <c r="E96" s="13"/>
      <c r="F96" s="129"/>
    </row>
    <row r="97" spans="1:6" ht="15">
      <c r="A97" s="13"/>
      <c r="B97" s="22" t="s">
        <v>17</v>
      </c>
      <c r="C97" s="14"/>
      <c r="D97" s="14"/>
      <c r="E97" s="13"/>
      <c r="F97" s="129"/>
    </row>
    <row r="98" spans="1:6" ht="15">
      <c r="A98" s="13"/>
      <c r="B98" s="22" t="s">
        <v>11</v>
      </c>
      <c r="C98" s="14"/>
      <c r="D98" s="14"/>
      <c r="E98" s="130" t="s">
        <v>47</v>
      </c>
      <c r="F98" s="134"/>
    </row>
    <row r="99" spans="1:6" ht="15">
      <c r="A99" s="13"/>
      <c r="B99" s="22" t="s">
        <v>12</v>
      </c>
      <c r="C99" s="14"/>
      <c r="D99" s="14"/>
      <c r="E99" s="131" t="s">
        <v>41</v>
      </c>
      <c r="F99" s="134"/>
    </row>
    <row r="100" spans="1:6" ht="15">
      <c r="A100" s="13"/>
      <c r="B100" s="66" t="s">
        <v>8</v>
      </c>
      <c r="C100" s="14"/>
      <c r="D100" s="15"/>
      <c r="E100" s="136"/>
      <c r="F100" s="42"/>
    </row>
    <row r="101" spans="1:6" ht="15.75">
      <c r="A101" s="13"/>
      <c r="B101" s="173" t="s">
        <v>188</v>
      </c>
      <c r="C101" s="14"/>
      <c r="D101" s="15"/>
      <c r="E101" s="49"/>
      <c r="F101" s="42"/>
    </row>
    <row r="102" spans="1:6" ht="15">
      <c r="A102" s="13"/>
      <c r="B102" s="36" t="s">
        <v>195</v>
      </c>
      <c r="C102" s="14"/>
      <c r="D102" s="15"/>
      <c r="E102" s="13"/>
      <c r="F102" s="129"/>
    </row>
    <row r="103" spans="1:6" ht="15">
      <c r="A103" s="13"/>
      <c r="B103" s="36" t="s">
        <v>87</v>
      </c>
      <c r="C103" s="14"/>
      <c r="D103" s="15"/>
      <c r="E103" s="13"/>
      <c r="F103" s="129"/>
    </row>
    <row r="104" spans="1:6" ht="15">
      <c r="A104" s="13"/>
      <c r="B104" s="22" t="s">
        <v>88</v>
      </c>
      <c r="C104" s="14"/>
      <c r="D104" s="15"/>
      <c r="E104" s="13"/>
      <c r="F104" s="129"/>
    </row>
    <row r="105" spans="1:6" ht="15">
      <c r="A105" s="13"/>
      <c r="B105" s="36" t="s">
        <v>89</v>
      </c>
      <c r="C105" s="14"/>
      <c r="D105" s="15"/>
      <c r="E105" s="13"/>
      <c r="F105" s="129"/>
    </row>
    <row r="106" spans="1:6" ht="15.75">
      <c r="A106" s="13"/>
      <c r="B106" s="115" t="s">
        <v>90</v>
      </c>
      <c r="C106" s="14"/>
      <c r="D106" s="75"/>
      <c r="E106" s="13"/>
      <c r="F106" s="129"/>
    </row>
    <row r="107" spans="1:6" ht="15">
      <c r="A107" s="13"/>
      <c r="B107" s="24" t="s">
        <v>0</v>
      </c>
      <c r="C107" s="25">
        <f>SUM(C84:C106)</f>
        <v>0</v>
      </c>
      <c r="D107" s="25">
        <f>SUM(D83:D105)</f>
        <v>0</v>
      </c>
      <c r="E107" s="13"/>
      <c r="F107" s="129"/>
    </row>
    <row r="108" spans="1:6" ht="15.75">
      <c r="A108" s="13"/>
      <c r="B108" s="24" t="s">
        <v>13</v>
      </c>
      <c r="C108" s="16">
        <f>SUM(C107,C80,C46,C19)</f>
        <v>0</v>
      </c>
      <c r="D108" s="16">
        <f>40-SUM(D107,D80,D46,D19)</f>
        <v>40</v>
      </c>
      <c r="E108" s="13"/>
      <c r="F108" s="129"/>
    </row>
  </sheetData>
  <sheetProtection/>
  <mergeCells count="1">
    <mergeCell ref="A21:A44"/>
  </mergeCells>
  <printOptions/>
  <pageMargins left="0.15748031496062992" right="0.15748031496062992" top="0.15748031496062992" bottom="0.1968503937007874" header="0.31496062992125984" footer="0.18"/>
  <pageSetup orientation="portrait" scale="80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08"/>
  <sheetViews>
    <sheetView zoomScalePageLayoutView="0" workbookViewId="0" topLeftCell="A1">
      <selection activeCell="A2" sqref="A2:IV2"/>
    </sheetView>
  </sheetViews>
  <sheetFormatPr defaultColWidth="8.8515625" defaultRowHeight="12.75"/>
  <cols>
    <col min="1" max="1" width="11.00390625" style="0" customWidth="1"/>
    <col min="2" max="2" width="71.7109375" style="0" customWidth="1"/>
    <col min="3" max="3" width="10.421875" style="0" customWidth="1"/>
    <col min="4" max="4" width="11.00390625" style="0" customWidth="1"/>
    <col min="5" max="5" width="26.140625" style="0" customWidth="1"/>
    <col min="6" max="6" width="9.140625" style="100" customWidth="1"/>
  </cols>
  <sheetData>
    <row r="2" spans="1:6" ht="27">
      <c r="A2" s="38" t="s">
        <v>172</v>
      </c>
      <c r="B2" s="106"/>
      <c r="C2" s="17" t="s">
        <v>15</v>
      </c>
      <c r="D2" s="29"/>
      <c r="E2" s="107"/>
      <c r="F2" s="127"/>
    </row>
    <row r="3" spans="1:6" ht="20.25">
      <c r="A3" s="108"/>
      <c r="B3" s="18" t="s">
        <v>1</v>
      </c>
      <c r="C3" s="109" t="s">
        <v>45</v>
      </c>
      <c r="D3" s="109" t="s">
        <v>46</v>
      </c>
      <c r="E3" s="110"/>
      <c r="F3" s="27"/>
    </row>
    <row r="4" spans="1:6" ht="15">
      <c r="A4" s="13"/>
      <c r="B4" s="142" t="s">
        <v>144</v>
      </c>
      <c r="C4" s="111"/>
      <c r="D4" s="14"/>
      <c r="E4" s="40"/>
      <c r="F4" s="128"/>
    </row>
    <row r="5" spans="1:6" ht="15">
      <c r="A5" s="13"/>
      <c r="B5" s="112"/>
      <c r="C5" s="111"/>
      <c r="D5" s="14"/>
      <c r="E5" s="40"/>
      <c r="F5" s="128"/>
    </row>
    <row r="6" spans="1:6" ht="15">
      <c r="A6" s="13"/>
      <c r="B6" s="157"/>
      <c r="C6" s="111"/>
      <c r="D6" s="14"/>
      <c r="E6" s="40"/>
      <c r="F6" s="128"/>
    </row>
    <row r="7" spans="1:6" ht="15">
      <c r="A7" s="13"/>
      <c r="B7" s="112"/>
      <c r="C7" s="111"/>
      <c r="D7" s="14"/>
      <c r="E7" s="40"/>
      <c r="F7" s="128"/>
    </row>
    <row r="8" spans="1:6" ht="15">
      <c r="A8" s="13"/>
      <c r="B8" s="112" t="s">
        <v>42</v>
      </c>
      <c r="C8" s="111"/>
      <c r="D8" s="14"/>
      <c r="E8" s="40"/>
      <c r="F8" s="128"/>
    </row>
    <row r="9" spans="1:6" ht="15">
      <c r="A9" s="13"/>
      <c r="B9" s="112" t="s">
        <v>43</v>
      </c>
      <c r="C9" s="111"/>
      <c r="D9" s="14"/>
      <c r="E9" s="158" t="s">
        <v>47</v>
      </c>
      <c r="F9" s="134"/>
    </row>
    <row r="10" spans="1:6" ht="15">
      <c r="A10" s="13"/>
      <c r="B10" s="112"/>
      <c r="C10" s="111"/>
      <c r="D10" s="14"/>
      <c r="E10" s="159" t="s">
        <v>41</v>
      </c>
      <c r="F10" s="134"/>
    </row>
    <row r="11" spans="1:6" ht="15">
      <c r="A11" s="13"/>
      <c r="B11" s="112"/>
      <c r="C11" s="111"/>
      <c r="D11" s="14"/>
      <c r="E11" s="136"/>
      <c r="F11" s="42"/>
    </row>
    <row r="12" spans="1:6" ht="15">
      <c r="A12" s="13"/>
      <c r="B12" s="22"/>
      <c r="C12" s="111"/>
      <c r="D12" s="14"/>
      <c r="E12" s="136"/>
      <c r="F12" s="42"/>
    </row>
    <row r="13" spans="1:6" ht="15.75">
      <c r="A13" s="13"/>
      <c r="B13" s="113" t="s">
        <v>48</v>
      </c>
      <c r="C13" s="114"/>
      <c r="D13" s="74"/>
      <c r="E13" s="40"/>
      <c r="F13" s="128"/>
    </row>
    <row r="14" spans="1:6" ht="15">
      <c r="A14" s="13"/>
      <c r="B14" s="22"/>
      <c r="C14" s="111"/>
      <c r="D14" s="14"/>
      <c r="E14" s="40"/>
      <c r="F14" s="128"/>
    </row>
    <row r="15" spans="1:6" ht="15">
      <c r="A15" s="13"/>
      <c r="B15" s="15"/>
      <c r="C15" s="111"/>
      <c r="D15" s="14"/>
      <c r="E15" s="40"/>
      <c r="F15" s="128"/>
    </row>
    <row r="16" spans="1:6" ht="15">
      <c r="A16" s="13"/>
      <c r="B16" s="15"/>
      <c r="C16" s="111"/>
      <c r="D16" s="14"/>
      <c r="E16" s="40"/>
      <c r="F16" s="128"/>
    </row>
    <row r="17" spans="1:6" ht="15">
      <c r="A17" s="13"/>
      <c r="B17" s="15"/>
      <c r="C17" s="15"/>
      <c r="D17" s="15"/>
      <c r="E17" s="40"/>
      <c r="F17" s="128"/>
    </row>
    <row r="18" spans="1:6" ht="15">
      <c r="A18" s="13"/>
      <c r="B18" s="115" t="s">
        <v>49</v>
      </c>
      <c r="C18" s="114"/>
      <c r="D18" s="75"/>
      <c r="E18" s="40"/>
      <c r="F18" s="128"/>
    </row>
    <row r="19" spans="1:6" ht="15">
      <c r="A19" s="13"/>
      <c r="B19" s="20" t="s">
        <v>9</v>
      </c>
      <c r="C19" s="21">
        <f>SUM(C4:C18)</f>
        <v>0</v>
      </c>
      <c r="D19" s="116">
        <f>SUM(D4:D13)</f>
        <v>0</v>
      </c>
      <c r="E19" s="40"/>
      <c r="F19" s="128"/>
    </row>
    <row r="20" spans="1:6" ht="20.25">
      <c r="A20" s="108"/>
      <c r="B20" s="18" t="s">
        <v>50</v>
      </c>
      <c r="C20" s="109" t="s">
        <v>45</v>
      </c>
      <c r="D20" s="109" t="s">
        <v>46</v>
      </c>
      <c r="E20" s="108"/>
      <c r="F20" s="127"/>
    </row>
    <row r="21" spans="1:6" ht="15">
      <c r="A21" s="181"/>
      <c r="B21" s="117" t="s">
        <v>51</v>
      </c>
      <c r="C21" s="14"/>
      <c r="D21" s="14"/>
      <c r="E21" s="13"/>
      <c r="F21" s="129"/>
    </row>
    <row r="22" spans="1:6" ht="15">
      <c r="A22" s="181"/>
      <c r="B22" s="22"/>
      <c r="C22" s="14"/>
      <c r="D22" s="14"/>
      <c r="E22" s="13"/>
      <c r="F22" s="129"/>
    </row>
    <row r="23" spans="1:6" ht="51.75" customHeight="1">
      <c r="A23" s="181"/>
      <c r="B23" s="141" t="s">
        <v>153</v>
      </c>
      <c r="C23" s="34"/>
      <c r="D23" s="14"/>
      <c r="E23" s="13"/>
      <c r="F23" s="129"/>
    </row>
    <row r="24" spans="1:6" ht="15">
      <c r="A24" s="181"/>
      <c r="B24" s="36" t="s">
        <v>154</v>
      </c>
      <c r="C24" s="34"/>
      <c r="D24" s="14"/>
      <c r="E24" s="13"/>
      <c r="F24" s="129"/>
    </row>
    <row r="25" spans="1:6" ht="15">
      <c r="A25" s="181"/>
      <c r="B25" s="36" t="s">
        <v>52</v>
      </c>
      <c r="C25" s="34"/>
      <c r="D25" s="14"/>
      <c r="E25" s="13"/>
      <c r="F25" s="129"/>
    </row>
    <row r="26" spans="1:6" ht="15">
      <c r="A26" s="181"/>
      <c r="B26" s="118" t="s">
        <v>152</v>
      </c>
      <c r="C26" s="34"/>
      <c r="D26" s="14"/>
      <c r="E26" s="13"/>
      <c r="F26" s="129"/>
    </row>
    <row r="27" spans="1:6" ht="15">
      <c r="A27" s="181"/>
      <c r="B27" s="36" t="s">
        <v>53</v>
      </c>
      <c r="C27" s="34"/>
      <c r="D27" s="14"/>
      <c r="E27" s="13"/>
      <c r="F27" s="129"/>
    </row>
    <row r="28" spans="1:6" ht="15">
      <c r="A28" s="181"/>
      <c r="B28" s="36" t="s">
        <v>54</v>
      </c>
      <c r="C28" s="34"/>
      <c r="D28" s="14"/>
      <c r="E28" s="13"/>
      <c r="F28" s="129"/>
    </row>
    <row r="29" spans="1:6" ht="15">
      <c r="A29" s="181"/>
      <c r="B29" s="22" t="s">
        <v>55</v>
      </c>
      <c r="C29" s="34"/>
      <c r="D29" s="14"/>
      <c r="E29" s="13"/>
      <c r="F29" s="129"/>
    </row>
    <row r="30" spans="1:6" ht="15">
      <c r="A30" s="181"/>
      <c r="B30" s="23" t="s">
        <v>10</v>
      </c>
      <c r="C30" s="34"/>
      <c r="D30" s="14"/>
      <c r="E30" s="13"/>
      <c r="F30" s="129"/>
    </row>
    <row r="31" spans="1:6" ht="15">
      <c r="A31" s="181"/>
      <c r="B31" s="22" t="s">
        <v>16</v>
      </c>
      <c r="C31" s="34"/>
      <c r="D31" s="14"/>
      <c r="E31" s="13"/>
      <c r="F31" s="129"/>
    </row>
    <row r="32" spans="1:6" ht="15">
      <c r="A32" s="181"/>
      <c r="B32" s="22" t="s">
        <v>3</v>
      </c>
      <c r="C32" s="14"/>
      <c r="D32" s="14"/>
      <c r="E32" s="13"/>
      <c r="F32" s="129"/>
    </row>
    <row r="33" spans="1:6" ht="15">
      <c r="A33" s="181"/>
      <c r="B33" s="22" t="s">
        <v>4</v>
      </c>
      <c r="C33" s="14"/>
      <c r="D33" s="14"/>
      <c r="E33" s="13"/>
      <c r="F33" s="129"/>
    </row>
    <row r="34" spans="1:6" ht="15">
      <c r="A34" s="181"/>
      <c r="B34" s="22" t="s">
        <v>5</v>
      </c>
      <c r="C34" s="14"/>
      <c r="D34" s="14"/>
      <c r="E34" s="13"/>
      <c r="F34" s="129"/>
    </row>
    <row r="35" spans="1:6" ht="15">
      <c r="A35" s="181"/>
      <c r="B35" s="22" t="s">
        <v>6</v>
      </c>
      <c r="C35" s="14"/>
      <c r="D35" s="14"/>
      <c r="E35" s="13"/>
      <c r="F35" s="129"/>
    </row>
    <row r="36" spans="1:6" ht="15">
      <c r="A36" s="181"/>
      <c r="B36" s="22" t="s">
        <v>7</v>
      </c>
      <c r="C36" s="14"/>
      <c r="D36" s="14"/>
      <c r="E36" s="13"/>
      <c r="F36" s="129"/>
    </row>
    <row r="37" spans="1:6" ht="15">
      <c r="A37" s="181"/>
      <c r="B37" s="22" t="s">
        <v>56</v>
      </c>
      <c r="C37" s="14"/>
      <c r="D37" s="14"/>
      <c r="E37" s="132" t="s">
        <v>47</v>
      </c>
      <c r="F37" s="135"/>
    </row>
    <row r="38" spans="1:6" ht="15">
      <c r="A38" s="181"/>
      <c r="B38" s="36" t="s">
        <v>57</v>
      </c>
      <c r="C38" s="14"/>
      <c r="D38" s="14"/>
      <c r="E38" s="133" t="s">
        <v>41</v>
      </c>
      <c r="F38" s="104"/>
    </row>
    <row r="39" spans="1:6" ht="15">
      <c r="A39" s="181"/>
      <c r="B39" s="36" t="s">
        <v>148</v>
      </c>
      <c r="C39" s="14"/>
      <c r="D39" s="14"/>
      <c r="E39" s="136"/>
      <c r="F39" s="42"/>
    </row>
    <row r="40" spans="1:6" ht="15">
      <c r="A40" s="181"/>
      <c r="B40" s="36" t="s">
        <v>149</v>
      </c>
      <c r="C40" s="14"/>
      <c r="D40" s="14"/>
      <c r="E40" s="136"/>
      <c r="F40" s="42"/>
    </row>
    <row r="41" spans="1:6" ht="15">
      <c r="A41" s="181"/>
      <c r="B41" s="22" t="s">
        <v>147</v>
      </c>
      <c r="C41" s="14"/>
      <c r="D41" s="14"/>
      <c r="E41" s="13"/>
      <c r="F41" s="129"/>
    </row>
    <row r="42" spans="1:6" ht="15">
      <c r="A42" s="181"/>
      <c r="B42" s="36" t="s">
        <v>58</v>
      </c>
      <c r="C42" s="14"/>
      <c r="D42" s="14"/>
      <c r="E42" s="13"/>
      <c r="F42" s="129"/>
    </row>
    <row r="43" spans="1:6" ht="15">
      <c r="A43" s="181"/>
      <c r="B43" s="36" t="s">
        <v>59</v>
      </c>
      <c r="C43" s="14"/>
      <c r="D43" s="14"/>
      <c r="E43" s="13"/>
      <c r="F43" s="129"/>
    </row>
    <row r="44" spans="1:6" ht="15">
      <c r="A44" s="181"/>
      <c r="B44" s="36" t="s">
        <v>60</v>
      </c>
      <c r="C44" s="14"/>
      <c r="D44" s="14"/>
      <c r="E44" s="13"/>
      <c r="F44" s="129"/>
    </row>
    <row r="45" spans="1:6" ht="15">
      <c r="A45" s="181"/>
      <c r="B45" s="36" t="s">
        <v>145</v>
      </c>
      <c r="C45" s="14"/>
      <c r="D45" s="14"/>
      <c r="E45" s="13"/>
      <c r="F45" s="129"/>
    </row>
    <row r="46" spans="1:6" ht="15">
      <c r="A46" s="181"/>
      <c r="B46" s="36"/>
      <c r="C46" s="14"/>
      <c r="D46" s="14"/>
      <c r="E46" s="13"/>
      <c r="F46" s="129"/>
    </row>
    <row r="47" spans="1:6" ht="15.75">
      <c r="A47" s="119"/>
      <c r="B47" s="115" t="s">
        <v>61</v>
      </c>
      <c r="C47" s="74"/>
      <c r="D47" s="120"/>
      <c r="E47" s="13"/>
      <c r="F47" s="129"/>
    </row>
    <row r="48" spans="1:6" ht="15">
      <c r="A48" s="13"/>
      <c r="B48" s="24" t="s">
        <v>9</v>
      </c>
      <c r="C48" s="25">
        <f>SUM(C23:C47)</f>
        <v>0</v>
      </c>
      <c r="D48" s="25">
        <f>SUM(D21:D42)</f>
        <v>0</v>
      </c>
      <c r="E48" s="13"/>
      <c r="F48" s="129"/>
    </row>
    <row r="49" spans="1:6" ht="12.75">
      <c r="A49" s="108"/>
      <c r="B49" s="26"/>
      <c r="C49" s="27"/>
      <c r="D49" s="27"/>
      <c r="E49" s="108"/>
      <c r="F49" s="127"/>
    </row>
    <row r="50" spans="1:6" ht="27">
      <c r="A50" s="38" t="s">
        <v>172</v>
      </c>
      <c r="B50" s="106"/>
      <c r="C50" s="123" t="s">
        <v>15</v>
      </c>
      <c r="D50" s="30"/>
      <c r="E50" s="108"/>
      <c r="F50" s="127"/>
    </row>
    <row r="51" spans="1:6" ht="20.25">
      <c r="A51" s="108"/>
      <c r="B51" s="124" t="s">
        <v>62</v>
      </c>
      <c r="C51" s="109" t="s">
        <v>45</v>
      </c>
      <c r="D51" s="109" t="s">
        <v>46</v>
      </c>
      <c r="E51" s="108"/>
      <c r="F51" s="127"/>
    </row>
    <row r="52" spans="1:6" ht="15">
      <c r="A52" s="13"/>
      <c r="B52" s="22" t="s">
        <v>18</v>
      </c>
      <c r="C52" s="14"/>
      <c r="D52" s="14"/>
      <c r="E52" s="13"/>
      <c r="F52" s="129"/>
    </row>
    <row r="53" spans="1:6" ht="36.75" customHeight="1">
      <c r="A53" s="13"/>
      <c r="B53" s="140" t="s">
        <v>63</v>
      </c>
      <c r="C53" s="34"/>
      <c r="D53" s="14"/>
      <c r="E53" s="13"/>
      <c r="F53" s="129"/>
    </row>
    <row r="54" spans="1:6" ht="15">
      <c r="A54" s="13"/>
      <c r="B54" s="36" t="s">
        <v>14</v>
      </c>
      <c r="C54" s="34"/>
      <c r="D54" s="14"/>
      <c r="E54" s="13"/>
      <c r="F54" s="129"/>
    </row>
    <row r="55" spans="1:6" ht="15">
      <c r="A55" s="13"/>
      <c r="B55" s="36" t="s">
        <v>64</v>
      </c>
      <c r="C55" s="34"/>
      <c r="D55" s="14"/>
      <c r="E55" s="13"/>
      <c r="F55" s="129"/>
    </row>
    <row r="56" spans="1:6" ht="15">
      <c r="A56" s="13"/>
      <c r="B56" s="36" t="s">
        <v>65</v>
      </c>
      <c r="C56" s="34"/>
      <c r="D56" s="14"/>
      <c r="E56" s="13"/>
      <c r="F56" s="129"/>
    </row>
    <row r="57" spans="1:6" ht="15">
      <c r="A57" s="13"/>
      <c r="B57" s="35"/>
      <c r="C57" s="34"/>
      <c r="D57" s="14"/>
      <c r="E57" s="13"/>
      <c r="F57" s="129"/>
    </row>
    <row r="58" spans="1:6" ht="15">
      <c r="A58" s="13"/>
      <c r="B58" s="15"/>
      <c r="C58" s="34"/>
      <c r="D58" s="14"/>
      <c r="E58" s="13"/>
      <c r="F58" s="129"/>
    </row>
    <row r="59" spans="1:6" ht="15">
      <c r="A59" s="13"/>
      <c r="B59" s="28" t="s">
        <v>66</v>
      </c>
      <c r="C59" s="111"/>
      <c r="D59" s="14"/>
      <c r="E59" s="13"/>
      <c r="F59" s="129"/>
    </row>
    <row r="60" spans="1:6" ht="15">
      <c r="A60" s="13"/>
      <c r="B60" s="22" t="s">
        <v>55</v>
      </c>
      <c r="C60" s="14"/>
      <c r="D60" s="14"/>
      <c r="E60" s="13"/>
      <c r="F60" s="129"/>
    </row>
    <row r="61" spans="1:6" ht="15">
      <c r="A61" s="13" t="s">
        <v>67</v>
      </c>
      <c r="B61" s="23" t="s">
        <v>10</v>
      </c>
      <c r="C61" s="14"/>
      <c r="D61" s="14"/>
      <c r="E61" s="13"/>
      <c r="F61" s="129"/>
    </row>
    <row r="62" spans="1:6" ht="15">
      <c r="A62" s="13" t="s">
        <v>68</v>
      </c>
      <c r="B62" s="22" t="s">
        <v>2</v>
      </c>
      <c r="C62" s="14"/>
      <c r="D62" s="14"/>
      <c r="E62" s="13"/>
      <c r="F62" s="129"/>
    </row>
    <row r="63" spans="1:6" ht="15">
      <c r="A63" s="13" t="s">
        <v>69</v>
      </c>
      <c r="B63" s="22" t="s">
        <v>3</v>
      </c>
      <c r="C63" s="14"/>
      <c r="D63" s="14"/>
      <c r="E63" s="13"/>
      <c r="F63" s="129"/>
    </row>
    <row r="64" spans="1:6" ht="15">
      <c r="A64" s="13"/>
      <c r="B64" s="22" t="s">
        <v>4</v>
      </c>
      <c r="C64" s="14"/>
      <c r="D64" s="14"/>
      <c r="E64" s="13"/>
      <c r="F64" s="129"/>
    </row>
    <row r="65" spans="1:6" ht="15">
      <c r="A65" s="13"/>
      <c r="B65" s="22" t="s">
        <v>5</v>
      </c>
      <c r="C65" s="14"/>
      <c r="D65" s="14"/>
      <c r="E65" s="13"/>
      <c r="F65" s="129"/>
    </row>
    <row r="66" spans="1:6" ht="15">
      <c r="A66" s="13"/>
      <c r="B66" s="22" t="s">
        <v>6</v>
      </c>
      <c r="C66" s="14"/>
      <c r="D66" s="14"/>
      <c r="E66" s="13"/>
      <c r="F66" s="129"/>
    </row>
    <row r="67" spans="1:6" ht="15">
      <c r="A67" s="13"/>
      <c r="B67" s="22" t="s">
        <v>11</v>
      </c>
      <c r="C67" s="14"/>
      <c r="D67" s="14"/>
      <c r="E67" s="13"/>
      <c r="F67" s="129"/>
    </row>
    <row r="68" spans="1:6" ht="15">
      <c r="A68" s="13"/>
      <c r="B68" s="36" t="s">
        <v>56</v>
      </c>
      <c r="C68" s="14"/>
      <c r="D68" s="14"/>
      <c r="E68" s="13"/>
      <c r="F68" s="129"/>
    </row>
    <row r="69" spans="1:6" ht="15">
      <c r="A69" s="13"/>
      <c r="B69" s="66" t="s">
        <v>70</v>
      </c>
      <c r="C69" s="14"/>
      <c r="D69" s="14"/>
      <c r="E69" s="13"/>
      <c r="F69" s="129"/>
    </row>
    <row r="70" spans="1:6" ht="15">
      <c r="A70" s="13"/>
      <c r="B70" s="36" t="s">
        <v>148</v>
      </c>
      <c r="C70" s="14"/>
      <c r="D70" s="14"/>
      <c r="E70" s="137"/>
      <c r="F70" s="138"/>
    </row>
    <row r="71" spans="1:6" ht="15">
      <c r="A71" s="13"/>
      <c r="B71" s="36" t="s">
        <v>149</v>
      </c>
      <c r="C71" s="14"/>
      <c r="D71" s="14"/>
      <c r="E71" s="158" t="s">
        <v>47</v>
      </c>
      <c r="F71" s="134"/>
    </row>
    <row r="72" spans="1:6" ht="15.75">
      <c r="A72" s="13"/>
      <c r="B72" s="125" t="s">
        <v>71</v>
      </c>
      <c r="C72" s="14"/>
      <c r="D72" s="14"/>
      <c r="E72" s="159" t="s">
        <v>41</v>
      </c>
      <c r="F72" s="134"/>
    </row>
    <row r="73" spans="1:6" ht="15">
      <c r="A73" s="13"/>
      <c r="B73" s="36" t="s">
        <v>72</v>
      </c>
      <c r="C73" s="14"/>
      <c r="D73" s="14"/>
      <c r="E73" s="136"/>
      <c r="F73" s="42"/>
    </row>
    <row r="74" spans="1:6" ht="15">
      <c r="A74" s="13"/>
      <c r="B74" s="36" t="s">
        <v>73</v>
      </c>
      <c r="C74" s="14"/>
      <c r="D74" s="14"/>
      <c r="E74" s="13"/>
      <c r="F74" s="129"/>
    </row>
    <row r="75" spans="1:6" ht="15">
      <c r="A75" s="13"/>
      <c r="B75" s="22" t="s">
        <v>74</v>
      </c>
      <c r="C75" s="14"/>
      <c r="D75" s="14"/>
      <c r="E75" s="13"/>
      <c r="F75" s="129"/>
    </row>
    <row r="76" spans="1:6" ht="15.75">
      <c r="A76" s="13"/>
      <c r="B76" s="113" t="s">
        <v>75</v>
      </c>
      <c r="C76" s="14"/>
      <c r="D76" s="14"/>
      <c r="E76" s="13"/>
      <c r="F76" s="129"/>
    </row>
    <row r="77" spans="1:6" ht="15">
      <c r="A77" s="13"/>
      <c r="B77" s="36" t="s">
        <v>76</v>
      </c>
      <c r="C77" s="14"/>
      <c r="D77" s="14"/>
      <c r="E77" s="13"/>
      <c r="F77" s="129"/>
    </row>
    <row r="78" spans="1:6" ht="15">
      <c r="A78" s="13"/>
      <c r="B78" s="117" t="s">
        <v>77</v>
      </c>
      <c r="C78" s="14"/>
      <c r="D78" s="14"/>
      <c r="E78" s="13"/>
      <c r="F78" s="129"/>
    </row>
    <row r="79" spans="1:6" ht="15">
      <c r="A79" s="13"/>
      <c r="B79" s="15" t="s">
        <v>78</v>
      </c>
      <c r="C79" s="14"/>
      <c r="D79" s="14"/>
      <c r="E79" s="13"/>
      <c r="F79" s="129"/>
    </row>
    <row r="80" spans="1:6" ht="15">
      <c r="A80" s="13"/>
      <c r="B80" s="15" t="s">
        <v>79</v>
      </c>
      <c r="C80" s="14"/>
      <c r="D80" s="14"/>
      <c r="E80" s="13"/>
      <c r="F80" s="129"/>
    </row>
    <row r="81" spans="1:6" ht="15">
      <c r="A81" s="13"/>
      <c r="B81" s="15" t="s">
        <v>146</v>
      </c>
      <c r="C81" s="14"/>
      <c r="D81" s="14"/>
      <c r="E81" s="13"/>
      <c r="F81" s="129"/>
    </row>
    <row r="82" spans="1:6" ht="15.75">
      <c r="A82" s="13"/>
      <c r="B82" s="115" t="s">
        <v>80</v>
      </c>
      <c r="C82" s="14"/>
      <c r="D82" s="120"/>
      <c r="E82" s="13"/>
      <c r="F82" s="129"/>
    </row>
    <row r="83" spans="1:6" ht="15">
      <c r="A83" s="13"/>
      <c r="B83" s="24" t="s">
        <v>9</v>
      </c>
      <c r="C83" s="25">
        <f>SUM(C53:C82)</f>
        <v>0</v>
      </c>
      <c r="D83" s="25">
        <f>SUM(D52:D79)</f>
        <v>0</v>
      </c>
      <c r="E83" s="13"/>
      <c r="F83" s="129"/>
    </row>
    <row r="84" spans="1:6" ht="20.25">
      <c r="A84" s="108"/>
      <c r="B84" s="124" t="s">
        <v>81</v>
      </c>
      <c r="C84" s="109" t="s">
        <v>45</v>
      </c>
      <c r="D84" s="109" t="s">
        <v>46</v>
      </c>
      <c r="E84" s="108"/>
      <c r="F84" s="127"/>
    </row>
    <row r="85" spans="1:6" ht="15">
      <c r="A85" s="13"/>
      <c r="B85" s="22" t="s">
        <v>82</v>
      </c>
      <c r="C85" s="14"/>
      <c r="D85" s="15"/>
      <c r="E85" s="13"/>
      <c r="F85" s="129"/>
    </row>
    <row r="86" spans="1:6" ht="59.25" customHeight="1">
      <c r="A86" s="13"/>
      <c r="B86" s="139" t="s">
        <v>83</v>
      </c>
      <c r="C86" s="14"/>
      <c r="D86" s="15"/>
      <c r="E86" s="13"/>
      <c r="F86" s="129"/>
    </row>
    <row r="87" spans="1:6" ht="15">
      <c r="A87" s="13"/>
      <c r="B87" s="117" t="s">
        <v>84</v>
      </c>
      <c r="C87" s="14"/>
      <c r="D87" s="15"/>
      <c r="E87" s="13"/>
      <c r="F87" s="129"/>
    </row>
    <row r="88" spans="1:6" ht="15">
      <c r="A88" s="13"/>
      <c r="B88" s="22" t="s">
        <v>85</v>
      </c>
      <c r="C88" s="14"/>
      <c r="D88" s="15"/>
      <c r="E88" s="13"/>
      <c r="F88" s="129"/>
    </row>
    <row r="89" spans="1:6" ht="15">
      <c r="A89" s="13"/>
      <c r="B89" s="22" t="s">
        <v>86</v>
      </c>
      <c r="C89" s="14"/>
      <c r="D89" s="15"/>
      <c r="E89" s="13"/>
      <c r="F89" s="129"/>
    </row>
    <row r="90" spans="1:6" ht="15">
      <c r="A90" s="13"/>
      <c r="B90" s="22" t="s">
        <v>55</v>
      </c>
      <c r="C90" s="14"/>
      <c r="D90" s="14"/>
      <c r="E90" s="13"/>
      <c r="F90" s="129"/>
    </row>
    <row r="91" spans="1:6" ht="15">
      <c r="A91" s="13" t="s">
        <v>67</v>
      </c>
      <c r="B91" s="23" t="s">
        <v>10</v>
      </c>
      <c r="C91" s="14"/>
      <c r="D91" s="14"/>
      <c r="E91" s="13"/>
      <c r="F91" s="129"/>
    </row>
    <row r="92" spans="1:6" ht="15">
      <c r="A92" s="13" t="s">
        <v>68</v>
      </c>
      <c r="B92" s="22" t="s">
        <v>2</v>
      </c>
      <c r="C92" s="14"/>
      <c r="D92" s="14"/>
      <c r="E92" s="13"/>
      <c r="F92" s="129"/>
    </row>
    <row r="93" spans="1:6" ht="15">
      <c r="A93" s="13" t="s">
        <v>69</v>
      </c>
      <c r="B93" s="22" t="s">
        <v>3</v>
      </c>
      <c r="C93" s="14"/>
      <c r="D93" s="14"/>
      <c r="E93" s="13"/>
      <c r="F93" s="129"/>
    </row>
    <row r="94" spans="1:6" ht="15">
      <c r="A94" s="13"/>
      <c r="B94" s="22" t="s">
        <v>4</v>
      </c>
      <c r="C94" s="14"/>
      <c r="D94" s="14"/>
      <c r="E94" s="13"/>
      <c r="F94" s="129"/>
    </row>
    <row r="95" spans="1:6" ht="15">
      <c r="A95" s="13"/>
      <c r="B95" s="22" t="s">
        <v>5</v>
      </c>
      <c r="C95" s="14"/>
      <c r="D95" s="14"/>
      <c r="E95" s="13"/>
      <c r="F95" s="129"/>
    </row>
    <row r="96" spans="1:6" ht="15">
      <c r="A96" s="13"/>
      <c r="B96" s="22" t="s">
        <v>17</v>
      </c>
      <c r="C96" s="14"/>
      <c r="D96" s="14"/>
      <c r="E96" s="13"/>
      <c r="F96" s="129"/>
    </row>
    <row r="97" spans="1:6" ht="15">
      <c r="A97" s="13"/>
      <c r="B97" s="22" t="s">
        <v>11</v>
      </c>
      <c r="C97" s="14"/>
      <c r="D97" s="14"/>
      <c r="E97" s="158" t="s">
        <v>47</v>
      </c>
      <c r="F97" s="134"/>
    </row>
    <row r="98" spans="1:6" ht="15">
      <c r="A98" s="13"/>
      <c r="B98" s="22" t="s">
        <v>12</v>
      </c>
      <c r="C98" s="14"/>
      <c r="D98" s="14"/>
      <c r="E98" s="159" t="s">
        <v>41</v>
      </c>
      <c r="F98" s="134"/>
    </row>
    <row r="99" spans="1:6" ht="15">
      <c r="A99" s="13"/>
      <c r="B99" s="66" t="s">
        <v>8</v>
      </c>
      <c r="C99" s="14"/>
      <c r="D99" s="15"/>
      <c r="E99" s="136"/>
      <c r="F99" s="42"/>
    </row>
    <row r="100" spans="1:6" ht="15">
      <c r="A100" s="13"/>
      <c r="B100" s="36" t="s">
        <v>156</v>
      </c>
      <c r="C100" s="14"/>
      <c r="D100" s="15"/>
      <c r="E100" s="13"/>
      <c r="F100" s="129"/>
    </row>
    <row r="101" spans="1:6" ht="15">
      <c r="A101" s="13"/>
      <c r="B101" s="36" t="s">
        <v>155</v>
      </c>
      <c r="C101" s="14"/>
      <c r="D101" s="15"/>
      <c r="E101" s="13"/>
      <c r="F101" s="129"/>
    </row>
    <row r="102" spans="1:6" ht="15">
      <c r="A102" s="13"/>
      <c r="B102" s="36" t="s">
        <v>87</v>
      </c>
      <c r="C102" s="14"/>
      <c r="D102" s="15"/>
      <c r="E102" s="13"/>
      <c r="F102" s="129"/>
    </row>
    <row r="103" spans="1:6" ht="15">
      <c r="A103" s="13"/>
      <c r="B103" s="22" t="s">
        <v>88</v>
      </c>
      <c r="C103" s="14"/>
      <c r="D103" s="15"/>
      <c r="E103" s="13"/>
      <c r="F103" s="129"/>
    </row>
    <row r="104" spans="1:6" ht="15">
      <c r="A104" s="13"/>
      <c r="B104" s="117" t="s">
        <v>89</v>
      </c>
      <c r="C104" s="14"/>
      <c r="D104" s="15"/>
      <c r="E104" s="13"/>
      <c r="F104" s="129"/>
    </row>
    <row r="105" spans="1:6" ht="15">
      <c r="A105" s="13"/>
      <c r="B105" s="36" t="s">
        <v>146</v>
      </c>
      <c r="C105" s="14"/>
      <c r="D105" s="15"/>
      <c r="E105" s="13"/>
      <c r="F105" s="129"/>
    </row>
    <row r="106" spans="1:6" ht="15.75">
      <c r="A106" s="13"/>
      <c r="B106" s="115" t="s">
        <v>90</v>
      </c>
      <c r="C106" s="14"/>
      <c r="D106" s="75"/>
      <c r="E106" s="13"/>
      <c r="F106" s="129"/>
    </row>
    <row r="107" spans="1:6" ht="15">
      <c r="A107" s="13"/>
      <c r="B107" s="24" t="s">
        <v>0</v>
      </c>
      <c r="C107" s="25">
        <f>SUM(C86:C106)</f>
        <v>0</v>
      </c>
      <c r="D107" s="25">
        <f>SUM(D85:D104)</f>
        <v>0</v>
      </c>
      <c r="E107" s="13"/>
      <c r="F107" s="129"/>
    </row>
    <row r="108" spans="1:6" ht="15.75">
      <c r="A108" s="13"/>
      <c r="B108" s="24" t="s">
        <v>13</v>
      </c>
      <c r="C108" s="16">
        <f>SUM(C107,C83,C48,C19)</f>
        <v>0</v>
      </c>
      <c r="D108" s="16">
        <f>40-SUM(D107,D83,D48,D19)</f>
        <v>40</v>
      </c>
      <c r="E108" s="13"/>
      <c r="F108" s="129"/>
    </row>
  </sheetData>
  <sheetProtection/>
  <mergeCells count="1">
    <mergeCell ref="A21:A46"/>
  </mergeCells>
  <printOptions/>
  <pageMargins left="0.15748031496062992" right="0.15748031496062992" top="0.15748031496062992" bottom="0.1968503937007874" header="0.31496062992125984" footer="0.18"/>
  <pageSetup orientation="portrait" scale="80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09"/>
  <sheetViews>
    <sheetView zoomScalePageLayoutView="0" workbookViewId="0" topLeftCell="A1">
      <selection activeCell="G108" sqref="G108:G109"/>
    </sheetView>
  </sheetViews>
  <sheetFormatPr defaultColWidth="8.8515625" defaultRowHeight="12.75"/>
  <cols>
    <col min="1" max="1" width="2.421875" style="0" customWidth="1"/>
    <col min="2" max="2" width="61.00390625" style="0" customWidth="1"/>
    <col min="3" max="3" width="13.421875" style="0" customWidth="1"/>
    <col min="4" max="4" width="11.28125" style="0" customWidth="1"/>
  </cols>
  <sheetData>
    <row r="2" spans="1:6" ht="27">
      <c r="A2" s="38" t="s">
        <v>151</v>
      </c>
      <c r="B2" s="106"/>
      <c r="C2" s="17" t="s">
        <v>15</v>
      </c>
      <c r="D2" s="29"/>
      <c r="E2" s="42"/>
      <c r="F2" s="42"/>
    </row>
    <row r="3" spans="1:6" ht="20.25">
      <c r="A3" s="108"/>
      <c r="B3" s="18" t="s">
        <v>1</v>
      </c>
      <c r="C3" s="45" t="s">
        <v>29</v>
      </c>
      <c r="D3" s="44" t="s">
        <v>126</v>
      </c>
      <c r="E3" s="44" t="s">
        <v>25</v>
      </c>
      <c r="F3" s="48"/>
    </row>
    <row r="4" spans="1:6" ht="15">
      <c r="A4" s="13"/>
      <c r="B4" s="19"/>
      <c r="C4" s="46"/>
      <c r="D4" s="14"/>
      <c r="E4" s="44" t="s">
        <v>26</v>
      </c>
      <c r="F4" s="48"/>
    </row>
    <row r="5" spans="1:6" ht="15">
      <c r="A5" s="13"/>
      <c r="B5" s="150" t="s">
        <v>42</v>
      </c>
      <c r="C5" s="46"/>
      <c r="D5" s="14"/>
      <c r="E5" s="44"/>
      <c r="F5" s="48"/>
    </row>
    <row r="6" spans="1:6" ht="15">
      <c r="A6" s="13"/>
      <c r="B6" s="150" t="s">
        <v>43</v>
      </c>
      <c r="C6" s="46"/>
      <c r="D6" s="14"/>
      <c r="E6" s="44"/>
      <c r="F6" s="48"/>
    </row>
    <row r="7" spans="1:6" ht="15">
      <c r="A7" s="13"/>
      <c r="C7" s="56"/>
      <c r="D7" s="34"/>
      <c r="E7" s="7"/>
      <c r="F7" s="49"/>
    </row>
    <row r="8" spans="1:6" ht="15">
      <c r="A8" s="13"/>
      <c r="C8" s="56"/>
      <c r="D8" s="34"/>
      <c r="E8" s="7"/>
      <c r="F8" s="49"/>
    </row>
    <row r="9" spans="1:6" ht="15">
      <c r="A9" s="13"/>
      <c r="B9" s="36" t="s">
        <v>127</v>
      </c>
      <c r="C9" s="87"/>
      <c r="D9" s="74"/>
      <c r="E9" s="70"/>
      <c r="F9" s="49"/>
    </row>
    <row r="10" spans="1:6" ht="15">
      <c r="A10" s="13"/>
      <c r="B10" s="37"/>
      <c r="C10" s="57"/>
      <c r="D10" s="34"/>
      <c r="E10" s="7"/>
      <c r="F10" s="49"/>
    </row>
    <row r="11" spans="1:6" ht="15">
      <c r="A11" s="13"/>
      <c r="B11" s="37"/>
      <c r="C11" s="57"/>
      <c r="D11" s="34"/>
      <c r="E11" s="7"/>
      <c r="F11" s="49"/>
    </row>
    <row r="12" spans="1:8" ht="15">
      <c r="A12" s="13"/>
      <c r="B12" s="37" t="s">
        <v>128</v>
      </c>
      <c r="C12" s="114"/>
      <c r="D12" s="34"/>
      <c r="E12" s="70"/>
      <c r="F12" s="49"/>
      <c r="G12" s="182" t="s">
        <v>47</v>
      </c>
      <c r="H12" s="183"/>
    </row>
    <row r="13" spans="1:8" ht="15">
      <c r="A13" s="13"/>
      <c r="B13" s="37"/>
      <c r="C13" s="57"/>
      <c r="D13" s="34"/>
      <c r="E13" s="7"/>
      <c r="F13" s="49"/>
      <c r="G13" s="184" t="s">
        <v>41</v>
      </c>
      <c r="H13" s="185"/>
    </row>
    <row r="14" spans="1:8" ht="15">
      <c r="A14" s="13"/>
      <c r="B14" s="37"/>
      <c r="C14" s="57"/>
      <c r="D14" s="34"/>
      <c r="E14" s="7"/>
      <c r="F14" s="49"/>
      <c r="G14" s="186"/>
      <c r="H14" s="186"/>
    </row>
    <row r="15" spans="1:8" ht="15">
      <c r="A15" s="13"/>
      <c r="B15" s="37"/>
      <c r="C15" s="57"/>
      <c r="D15" s="34"/>
      <c r="E15" s="7"/>
      <c r="F15" s="49"/>
      <c r="G15" s="186"/>
      <c r="H15" s="186"/>
    </row>
    <row r="16" spans="1:6" ht="15">
      <c r="A16" s="13"/>
      <c r="B16" s="37"/>
      <c r="C16" s="57"/>
      <c r="D16" s="34"/>
      <c r="E16" s="7"/>
      <c r="F16" s="49"/>
    </row>
    <row r="17" spans="1:6" ht="15">
      <c r="A17" s="13"/>
      <c r="B17" s="37"/>
      <c r="C17" s="57"/>
      <c r="D17" s="34"/>
      <c r="E17" s="7"/>
      <c r="F17" s="49"/>
    </row>
    <row r="18" spans="1:6" ht="15">
      <c r="A18" s="13"/>
      <c r="B18" s="37"/>
      <c r="C18" s="57"/>
      <c r="D18" s="34"/>
      <c r="E18" s="7"/>
      <c r="F18" s="49"/>
    </row>
    <row r="19" spans="1:8" ht="15">
      <c r="A19" s="13"/>
      <c r="B19" s="19"/>
      <c r="C19" s="36"/>
      <c r="D19" s="36"/>
      <c r="E19" s="7"/>
      <c r="F19" s="151"/>
      <c r="G19" s="100"/>
      <c r="H19" s="100"/>
    </row>
    <row r="20" spans="1:8" ht="15.75" thickBot="1">
      <c r="A20" s="13"/>
      <c r="B20" s="115" t="s">
        <v>49</v>
      </c>
      <c r="C20" s="114"/>
      <c r="D20" s="75"/>
      <c r="E20" s="73"/>
      <c r="F20" s="151"/>
      <c r="G20" s="100"/>
      <c r="H20" s="100"/>
    </row>
    <row r="21" spans="1:8" ht="15.75">
      <c r="A21" s="13"/>
      <c r="B21" s="20" t="s">
        <v>9</v>
      </c>
      <c r="C21" s="21">
        <f>SUM(C4:C20)</f>
        <v>0</v>
      </c>
      <c r="D21" s="47">
        <f>SUM(D4:D20)</f>
        <v>0</v>
      </c>
      <c r="E21" s="54">
        <f>SUM(C21-D21)</f>
        <v>0</v>
      </c>
      <c r="F21" s="128"/>
      <c r="G21" s="100"/>
      <c r="H21" s="100"/>
    </row>
    <row r="22" spans="1:8" ht="20.25">
      <c r="A22" s="108"/>
      <c r="B22" s="18" t="s">
        <v>129</v>
      </c>
      <c r="C22" s="45" t="s">
        <v>24</v>
      </c>
      <c r="D22" s="50" t="s">
        <v>30</v>
      </c>
      <c r="E22" s="44" t="s">
        <v>91</v>
      </c>
      <c r="F22" s="101"/>
      <c r="G22" s="100"/>
      <c r="H22" s="100"/>
    </row>
    <row r="23" spans="1:8" ht="15">
      <c r="A23" s="181"/>
      <c r="B23" s="22" t="s">
        <v>19</v>
      </c>
      <c r="C23" s="46"/>
      <c r="D23" s="50"/>
      <c r="E23" s="44" t="s">
        <v>26</v>
      </c>
      <c r="F23" s="101"/>
      <c r="G23" s="100"/>
      <c r="H23" s="100"/>
    </row>
    <row r="24" spans="1:8" ht="36" customHeight="1">
      <c r="A24" s="181"/>
      <c r="B24" s="65" t="s">
        <v>130</v>
      </c>
      <c r="C24" s="14"/>
      <c r="D24" s="51"/>
      <c r="E24" s="7"/>
      <c r="F24" s="101"/>
      <c r="G24" s="100"/>
      <c r="H24" s="100"/>
    </row>
    <row r="25" spans="1:8" ht="26.25" customHeight="1">
      <c r="A25" s="181"/>
      <c r="B25" s="35" t="s">
        <v>131</v>
      </c>
      <c r="C25" s="34"/>
      <c r="D25" s="51"/>
      <c r="E25" s="7"/>
      <c r="F25" s="101"/>
      <c r="G25" s="100"/>
      <c r="H25" s="100"/>
    </row>
    <row r="26" spans="1:8" ht="57" customHeight="1">
      <c r="A26" s="181"/>
      <c r="B26" s="152" t="s">
        <v>132</v>
      </c>
      <c r="C26" s="34"/>
      <c r="D26" s="51"/>
      <c r="E26" s="7"/>
      <c r="F26" s="101"/>
      <c r="G26" s="100"/>
      <c r="H26" s="100"/>
    </row>
    <row r="27" spans="1:8" ht="15">
      <c r="A27" s="181"/>
      <c r="B27" s="36" t="s">
        <v>133</v>
      </c>
      <c r="C27" s="34"/>
      <c r="D27" s="51"/>
      <c r="E27" s="7"/>
      <c r="F27" s="102"/>
      <c r="G27" s="102"/>
      <c r="H27" s="102"/>
    </row>
    <row r="28" spans="1:8" ht="15">
      <c r="A28" s="181"/>
      <c r="B28" s="36"/>
      <c r="C28" s="34"/>
      <c r="D28" s="51"/>
      <c r="E28" s="7"/>
      <c r="F28" s="100"/>
      <c r="G28" s="100"/>
      <c r="H28" s="100"/>
    </row>
    <row r="29" spans="1:8" ht="15">
      <c r="A29" s="181"/>
      <c r="B29" s="36"/>
      <c r="C29" s="34"/>
      <c r="D29" s="51"/>
      <c r="E29" s="7"/>
      <c r="F29" s="103"/>
      <c r="G29" s="100"/>
      <c r="H29" s="100"/>
    </row>
    <row r="30" spans="1:8" ht="15">
      <c r="A30" s="181"/>
      <c r="B30" s="36" t="s">
        <v>100</v>
      </c>
      <c r="C30" s="34"/>
      <c r="D30" s="51"/>
      <c r="E30" s="7"/>
      <c r="F30" s="103"/>
      <c r="G30" s="100"/>
      <c r="H30" s="100"/>
    </row>
    <row r="31" spans="1:8" ht="15">
      <c r="A31" s="181"/>
      <c r="B31" s="67" t="s">
        <v>10</v>
      </c>
      <c r="C31" s="34"/>
      <c r="D31" s="51"/>
      <c r="E31" s="7"/>
      <c r="F31" s="100"/>
      <c r="G31" s="100"/>
      <c r="H31" s="100"/>
    </row>
    <row r="32" spans="1:8" ht="15">
      <c r="A32" s="181"/>
      <c r="B32" s="36" t="s">
        <v>16</v>
      </c>
      <c r="C32" s="34"/>
      <c r="D32" s="51"/>
      <c r="E32" s="7"/>
      <c r="F32" s="103"/>
      <c r="G32" s="100"/>
      <c r="H32" s="100"/>
    </row>
    <row r="33" spans="1:8" ht="15">
      <c r="A33" s="181"/>
      <c r="B33" s="36" t="s">
        <v>3</v>
      </c>
      <c r="C33" s="14"/>
      <c r="D33" s="51"/>
      <c r="E33" s="7"/>
      <c r="F33" s="103"/>
      <c r="G33" s="100"/>
      <c r="H33" s="100"/>
    </row>
    <row r="34" spans="1:8" ht="15">
      <c r="A34" s="181"/>
      <c r="B34" s="36" t="s">
        <v>4</v>
      </c>
      <c r="C34" s="14"/>
      <c r="D34" s="51"/>
      <c r="E34" s="7"/>
      <c r="F34" s="103"/>
      <c r="G34" s="100"/>
      <c r="H34" s="100"/>
    </row>
    <row r="35" spans="1:8" ht="15">
      <c r="A35" s="181"/>
      <c r="B35" s="36" t="s">
        <v>5</v>
      </c>
      <c r="C35" s="14"/>
      <c r="D35" s="51"/>
      <c r="E35" s="7"/>
      <c r="F35" s="101"/>
      <c r="G35" s="103"/>
      <c r="H35" s="100"/>
    </row>
    <row r="36" spans="1:8" ht="15">
      <c r="A36" s="181"/>
      <c r="B36" s="36" t="s">
        <v>6</v>
      </c>
      <c r="C36" s="14"/>
      <c r="D36" s="51"/>
      <c r="E36" s="7"/>
      <c r="F36" s="101"/>
      <c r="G36" s="103"/>
      <c r="H36" s="103"/>
    </row>
    <row r="37" spans="1:8" ht="15">
      <c r="A37" s="181"/>
      <c r="B37" s="36" t="s">
        <v>7</v>
      </c>
      <c r="C37" s="14"/>
      <c r="D37" s="51"/>
      <c r="E37" s="7"/>
      <c r="F37" s="101"/>
      <c r="G37" s="100"/>
      <c r="H37" s="100"/>
    </row>
    <row r="38" spans="1:8" ht="15">
      <c r="A38" s="181"/>
      <c r="B38" s="36" t="s">
        <v>12</v>
      </c>
      <c r="C38" s="14"/>
      <c r="D38" s="51"/>
      <c r="E38" s="7"/>
      <c r="F38" s="101"/>
      <c r="G38" s="100"/>
      <c r="H38" s="100"/>
    </row>
    <row r="39" spans="1:8" ht="15">
      <c r="A39" s="181"/>
      <c r="B39" s="66" t="s">
        <v>8</v>
      </c>
      <c r="C39" s="14"/>
      <c r="D39" s="153"/>
      <c r="E39" s="7"/>
      <c r="F39" s="101"/>
      <c r="G39" s="182" t="s">
        <v>47</v>
      </c>
      <c r="H39" s="183"/>
    </row>
    <row r="40" spans="1:8" ht="15">
      <c r="A40" s="181"/>
      <c r="B40" s="36" t="s">
        <v>101</v>
      </c>
      <c r="C40" s="14"/>
      <c r="D40" s="51"/>
      <c r="E40" s="7"/>
      <c r="F40" s="42"/>
      <c r="G40" s="184" t="s">
        <v>41</v>
      </c>
      <c r="H40" s="185"/>
    </row>
    <row r="41" spans="1:8" ht="15">
      <c r="A41" s="181"/>
      <c r="B41" s="36"/>
      <c r="C41" s="14"/>
      <c r="D41" s="51"/>
      <c r="E41" s="7"/>
      <c r="F41" s="42"/>
      <c r="G41" s="186"/>
      <c r="H41" s="186"/>
    </row>
    <row r="42" spans="1:8" ht="15">
      <c r="A42" s="181"/>
      <c r="B42" s="36" t="s">
        <v>134</v>
      </c>
      <c r="C42" s="14"/>
      <c r="D42" s="51"/>
      <c r="E42" s="7"/>
      <c r="F42" s="42"/>
      <c r="G42" s="186"/>
      <c r="H42" s="186"/>
    </row>
    <row r="43" spans="1:6" ht="15">
      <c r="A43" s="181"/>
      <c r="B43" s="36" t="s">
        <v>135</v>
      </c>
      <c r="C43" s="14"/>
      <c r="D43" s="51"/>
      <c r="E43" s="7"/>
      <c r="F43" s="42"/>
    </row>
    <row r="44" spans="1:6" ht="15">
      <c r="A44" s="181"/>
      <c r="B44" s="36"/>
      <c r="C44" s="14"/>
      <c r="D44" s="51"/>
      <c r="E44" s="7"/>
      <c r="F44" s="42"/>
    </row>
    <row r="45" spans="1:6" ht="15">
      <c r="A45" s="181"/>
      <c r="B45" s="36"/>
      <c r="C45" s="14"/>
      <c r="D45" s="51"/>
      <c r="E45" s="7"/>
      <c r="F45" s="42"/>
    </row>
    <row r="46" spans="1:6" ht="15">
      <c r="A46" s="181"/>
      <c r="B46" s="36"/>
      <c r="C46" s="14"/>
      <c r="D46" s="51"/>
      <c r="E46" s="7"/>
      <c r="F46" s="42"/>
    </row>
    <row r="47" spans="1:6" ht="15">
      <c r="A47" s="119"/>
      <c r="B47" s="115" t="s">
        <v>136</v>
      </c>
      <c r="C47" s="74"/>
      <c r="D47" s="76"/>
      <c r="E47" s="91"/>
      <c r="F47" s="42"/>
    </row>
    <row r="48" spans="1:6" ht="15.75">
      <c r="A48" s="13"/>
      <c r="B48" s="24" t="s">
        <v>9</v>
      </c>
      <c r="C48" s="25">
        <f>SUM(9.7,C24:C47)</f>
        <v>9.7</v>
      </c>
      <c r="D48" s="47">
        <f>SUM(D24:D39)</f>
        <v>0</v>
      </c>
      <c r="E48" s="154">
        <f>SUM(E47,C48)-D48</f>
        <v>9.7</v>
      </c>
      <c r="F48" s="42"/>
    </row>
    <row r="49" spans="1:6" ht="12.75">
      <c r="A49" s="108"/>
      <c r="B49" s="26"/>
      <c r="C49" s="27"/>
      <c r="D49" s="27"/>
      <c r="E49" s="7"/>
      <c r="F49" s="42"/>
    </row>
    <row r="50" spans="1:6" ht="27">
      <c r="A50" s="121" t="s">
        <v>151</v>
      </c>
      <c r="B50" s="122"/>
      <c r="C50" s="41" t="s">
        <v>15</v>
      </c>
      <c r="D50" s="30"/>
      <c r="E50" s="7"/>
      <c r="F50" s="42"/>
    </row>
    <row r="51" spans="1:8" ht="20.25">
      <c r="A51" s="108"/>
      <c r="B51" s="18" t="s">
        <v>137</v>
      </c>
      <c r="C51" s="45" t="s">
        <v>24</v>
      </c>
      <c r="D51" s="50" t="s">
        <v>30</v>
      </c>
      <c r="E51" s="7" t="s">
        <v>25</v>
      </c>
      <c r="F51" s="101"/>
      <c r="G51" s="100"/>
      <c r="H51" s="100"/>
    </row>
    <row r="52" spans="1:8" ht="15">
      <c r="A52" s="13"/>
      <c r="B52" s="22" t="s">
        <v>18</v>
      </c>
      <c r="C52" s="46"/>
      <c r="D52" s="50"/>
      <c r="E52" s="7" t="s">
        <v>26</v>
      </c>
      <c r="F52" s="101"/>
      <c r="G52" s="100"/>
      <c r="H52" s="100"/>
    </row>
    <row r="53" spans="1:8" ht="36.75" customHeight="1">
      <c r="A53" s="13"/>
      <c r="B53" s="35" t="s">
        <v>20</v>
      </c>
      <c r="C53" s="34"/>
      <c r="D53" s="51"/>
      <c r="E53" s="7"/>
      <c r="F53" s="101"/>
      <c r="G53" s="100"/>
      <c r="H53" s="100"/>
    </row>
    <row r="54" spans="1:8" ht="15">
      <c r="A54" s="13"/>
      <c r="B54" s="36" t="s">
        <v>14</v>
      </c>
      <c r="C54" s="34"/>
      <c r="D54" s="51"/>
      <c r="E54" s="7"/>
      <c r="F54" s="101"/>
      <c r="G54" s="100"/>
      <c r="H54" s="100"/>
    </row>
    <row r="55" spans="1:8" ht="15">
      <c r="A55" s="13"/>
      <c r="B55" s="36" t="s">
        <v>138</v>
      </c>
      <c r="C55" s="34"/>
      <c r="D55" s="51"/>
      <c r="E55" s="7"/>
      <c r="F55" s="102"/>
      <c r="G55" s="102"/>
      <c r="H55" s="102"/>
    </row>
    <row r="56" spans="1:8" ht="16.5" customHeight="1">
      <c r="A56" s="13"/>
      <c r="B56" s="35" t="s">
        <v>139</v>
      </c>
      <c r="C56" s="34"/>
      <c r="D56" s="51"/>
      <c r="E56" s="7"/>
      <c r="F56" s="100"/>
      <c r="G56" s="100"/>
      <c r="H56" s="100"/>
    </row>
    <row r="57" spans="1:8" ht="15">
      <c r="A57" s="13"/>
      <c r="B57" s="28"/>
      <c r="C57" s="14"/>
      <c r="D57" s="51"/>
      <c r="E57" s="7"/>
      <c r="F57" s="103"/>
      <c r="G57" s="100"/>
      <c r="H57" s="100"/>
    </row>
    <row r="58" spans="1:8" ht="15">
      <c r="A58" s="13"/>
      <c r="B58" s="22" t="s">
        <v>100</v>
      </c>
      <c r="C58" s="14"/>
      <c r="D58" s="51"/>
      <c r="E58" s="7"/>
      <c r="F58" s="100"/>
      <c r="G58" s="100"/>
      <c r="H58" s="100"/>
    </row>
    <row r="59" spans="1:8" ht="15">
      <c r="A59" s="13"/>
      <c r="B59" s="23" t="s">
        <v>10</v>
      </c>
      <c r="C59" s="14"/>
      <c r="D59" s="51"/>
      <c r="E59" s="7"/>
      <c r="F59" s="103"/>
      <c r="G59" s="100"/>
      <c r="H59" s="100"/>
    </row>
    <row r="60" spans="1:8" ht="15">
      <c r="A60" s="13"/>
      <c r="B60" s="22" t="s">
        <v>2</v>
      </c>
      <c r="C60" s="14"/>
      <c r="D60" s="51"/>
      <c r="E60" s="7"/>
      <c r="F60" s="103"/>
      <c r="G60" s="100"/>
      <c r="H60" s="100"/>
    </row>
    <row r="61" spans="1:8" ht="15">
      <c r="A61" s="13"/>
      <c r="B61" s="22" t="s">
        <v>3</v>
      </c>
      <c r="C61" s="14"/>
      <c r="D61" s="51"/>
      <c r="E61" s="7"/>
      <c r="F61" s="100"/>
      <c r="G61" s="100"/>
      <c r="H61" s="100"/>
    </row>
    <row r="62" spans="1:8" ht="15">
      <c r="A62" s="13"/>
      <c r="B62" s="22" t="s">
        <v>4</v>
      </c>
      <c r="C62" s="14"/>
      <c r="D62" s="51"/>
      <c r="E62" s="7"/>
      <c r="F62" s="103"/>
      <c r="G62" s="100"/>
      <c r="H62" s="100"/>
    </row>
    <row r="63" spans="1:8" ht="15">
      <c r="A63" s="13"/>
      <c r="B63" s="22" t="s">
        <v>5</v>
      </c>
      <c r="C63" s="14"/>
      <c r="D63" s="51"/>
      <c r="E63" s="7"/>
      <c r="F63" s="103"/>
      <c r="G63" s="100"/>
      <c r="H63" s="100"/>
    </row>
    <row r="64" spans="1:8" ht="15">
      <c r="A64" s="13"/>
      <c r="B64" s="36" t="s">
        <v>6</v>
      </c>
      <c r="C64" s="14"/>
      <c r="D64" s="51"/>
      <c r="E64" s="7"/>
      <c r="F64" s="103"/>
      <c r="G64" s="100"/>
      <c r="H64" s="100"/>
    </row>
    <row r="65" spans="1:8" ht="15">
      <c r="A65" s="13"/>
      <c r="B65" s="36" t="s">
        <v>11</v>
      </c>
      <c r="C65" s="14"/>
      <c r="D65" s="51"/>
      <c r="E65" s="7"/>
      <c r="F65" s="100"/>
      <c r="G65" s="103"/>
      <c r="H65" s="100"/>
    </row>
    <row r="66" spans="1:8" ht="15">
      <c r="A66" s="13"/>
      <c r="B66" s="36" t="s">
        <v>12</v>
      </c>
      <c r="C66" s="14"/>
      <c r="D66" s="51"/>
      <c r="E66" s="7"/>
      <c r="F66" s="101"/>
      <c r="G66" s="103"/>
      <c r="H66" s="100"/>
    </row>
    <row r="67" spans="1:8" ht="15">
      <c r="A67" s="13"/>
      <c r="B67" s="66" t="s">
        <v>8</v>
      </c>
      <c r="C67" s="14"/>
      <c r="D67" s="71"/>
      <c r="E67" s="7"/>
      <c r="F67" s="100"/>
      <c r="G67" s="100"/>
      <c r="H67" s="100"/>
    </row>
    <row r="68" spans="1:8" ht="15">
      <c r="A68" s="13"/>
      <c r="B68" s="36" t="s">
        <v>140</v>
      </c>
      <c r="C68" s="14"/>
      <c r="D68" s="51"/>
      <c r="E68" s="7"/>
      <c r="F68" s="100"/>
      <c r="G68" s="100"/>
      <c r="H68" s="100"/>
    </row>
    <row r="69" spans="1:8" ht="15">
      <c r="A69" s="13"/>
      <c r="B69" s="36" t="s">
        <v>110</v>
      </c>
      <c r="C69" s="14"/>
      <c r="D69" s="51"/>
      <c r="E69" s="7"/>
      <c r="F69" s="101"/>
      <c r="G69" s="100"/>
      <c r="H69" s="100"/>
    </row>
    <row r="70" spans="1:6" ht="15">
      <c r="A70" s="13"/>
      <c r="B70" s="36" t="s">
        <v>111</v>
      </c>
      <c r="C70" s="14"/>
      <c r="D70" s="51"/>
      <c r="E70" s="7"/>
      <c r="F70" s="42"/>
    </row>
    <row r="71" spans="1:6" ht="15">
      <c r="A71" s="13"/>
      <c r="B71" s="36" t="s">
        <v>112</v>
      </c>
      <c r="C71" s="14"/>
      <c r="D71" s="51"/>
      <c r="E71" s="7"/>
      <c r="F71" s="42"/>
    </row>
    <row r="72" spans="1:8" ht="15">
      <c r="A72" s="13"/>
      <c r="B72" s="36" t="s">
        <v>113</v>
      </c>
      <c r="C72" s="14"/>
      <c r="D72" s="51"/>
      <c r="E72" s="7"/>
      <c r="F72" s="42"/>
      <c r="G72" s="182" t="s">
        <v>47</v>
      </c>
      <c r="H72" s="183"/>
    </row>
    <row r="73" spans="1:8" ht="15">
      <c r="A73" s="13"/>
      <c r="B73" s="36" t="s">
        <v>114</v>
      </c>
      <c r="C73" s="14"/>
      <c r="D73" s="51"/>
      <c r="E73" s="7"/>
      <c r="F73" s="42"/>
      <c r="G73" s="184" t="s">
        <v>41</v>
      </c>
      <c r="H73" s="185"/>
    </row>
    <row r="74" spans="1:8" ht="15">
      <c r="A74" s="13"/>
      <c r="B74" s="148" t="s">
        <v>115</v>
      </c>
      <c r="C74" s="14"/>
      <c r="D74" s="51"/>
      <c r="E74" s="7"/>
      <c r="F74" s="42"/>
      <c r="G74" s="186"/>
      <c r="H74" s="186"/>
    </row>
    <row r="75" spans="1:8" ht="15">
      <c r="A75" s="13"/>
      <c r="B75" s="15" t="s">
        <v>116</v>
      </c>
      <c r="C75" s="14"/>
      <c r="D75" s="51"/>
      <c r="E75" s="7"/>
      <c r="F75" s="42"/>
      <c r="G75" s="186"/>
      <c r="H75" s="186"/>
    </row>
    <row r="76" spans="1:6" ht="15">
      <c r="A76" s="13"/>
      <c r="B76" s="15" t="s">
        <v>117</v>
      </c>
      <c r="C76" s="14"/>
      <c r="D76" s="51"/>
      <c r="E76" s="7"/>
      <c r="F76" s="42"/>
    </row>
    <row r="77" spans="1:6" ht="15">
      <c r="A77" s="13"/>
      <c r="B77" s="15"/>
      <c r="C77" s="14"/>
      <c r="D77" s="51"/>
      <c r="E77" s="7"/>
      <c r="F77" s="42"/>
    </row>
    <row r="78" spans="1:6" ht="15">
      <c r="A78" s="13"/>
      <c r="B78" s="85" t="s">
        <v>27</v>
      </c>
      <c r="C78" s="44"/>
      <c r="D78" s="76"/>
      <c r="E78" s="91"/>
      <c r="F78" s="42"/>
    </row>
    <row r="79" spans="1:6" ht="15.75">
      <c r="A79" s="13"/>
      <c r="B79" s="24" t="s">
        <v>9</v>
      </c>
      <c r="C79" s="25">
        <f>SUM(9.7,C53:C78)</f>
        <v>9.7</v>
      </c>
      <c r="D79" s="47">
        <f>SUM(D53:D67)</f>
        <v>0</v>
      </c>
      <c r="E79" s="99">
        <f>SUM(E78,C79)-D79</f>
        <v>9.7</v>
      </c>
      <c r="F79" s="42"/>
    </row>
    <row r="80" spans="1:8" ht="20.25">
      <c r="A80" s="108"/>
      <c r="B80" s="149" t="s">
        <v>141</v>
      </c>
      <c r="C80" s="45" t="s">
        <v>24</v>
      </c>
      <c r="D80" s="50" t="s">
        <v>30</v>
      </c>
      <c r="E80" s="7" t="s">
        <v>25</v>
      </c>
      <c r="F80" s="101"/>
      <c r="G80" s="100"/>
      <c r="H80" s="100"/>
    </row>
    <row r="81" spans="1:8" ht="15">
      <c r="A81" s="13"/>
      <c r="B81" s="22" t="s">
        <v>18</v>
      </c>
      <c r="C81" s="46"/>
      <c r="D81" s="50"/>
      <c r="E81" s="7" t="s">
        <v>26</v>
      </c>
      <c r="F81" s="101"/>
      <c r="G81" s="100"/>
      <c r="H81" s="100"/>
    </row>
    <row r="82" spans="1:8" ht="60.75" customHeight="1">
      <c r="A82" s="13"/>
      <c r="B82" s="126" t="s">
        <v>23</v>
      </c>
      <c r="C82" s="14"/>
      <c r="D82" s="52"/>
      <c r="E82" s="7"/>
      <c r="F82" s="101"/>
      <c r="G82" s="100"/>
      <c r="H82" s="100"/>
    </row>
    <row r="83" spans="1:8" ht="15">
      <c r="A83" s="13"/>
      <c r="B83" s="22" t="s">
        <v>21</v>
      </c>
      <c r="C83" s="14"/>
      <c r="D83" s="52"/>
      <c r="E83" s="7"/>
      <c r="F83" s="102"/>
      <c r="G83" s="102"/>
      <c r="H83" s="102"/>
    </row>
    <row r="84" spans="1:8" ht="15">
      <c r="A84" s="13"/>
      <c r="B84" s="22" t="s">
        <v>22</v>
      </c>
      <c r="C84" s="14"/>
      <c r="D84" s="52"/>
      <c r="E84" s="7"/>
      <c r="F84" s="100"/>
      <c r="G84" s="100"/>
      <c r="H84" s="100"/>
    </row>
    <row r="85" spans="1:8" ht="15">
      <c r="A85" s="13"/>
      <c r="B85" s="22" t="s">
        <v>86</v>
      </c>
      <c r="C85" s="14"/>
      <c r="D85" s="52"/>
      <c r="E85" s="7"/>
      <c r="F85" s="103"/>
      <c r="G85" s="100"/>
      <c r="H85" s="100"/>
    </row>
    <row r="86" spans="1:8" ht="15">
      <c r="A86" s="13"/>
      <c r="B86" s="8"/>
      <c r="C86" s="14"/>
      <c r="D86" s="52"/>
      <c r="E86" s="7"/>
      <c r="F86" s="100"/>
      <c r="G86" s="100"/>
      <c r="H86" s="100"/>
    </row>
    <row r="87" spans="1:8" ht="15">
      <c r="A87" s="13"/>
      <c r="B87" s="22" t="s">
        <v>100</v>
      </c>
      <c r="C87" s="14"/>
      <c r="D87" s="51"/>
      <c r="E87" s="7"/>
      <c r="F87" s="103"/>
      <c r="G87" s="100"/>
      <c r="H87" s="100"/>
    </row>
    <row r="88" spans="1:8" ht="15">
      <c r="A88" s="13"/>
      <c r="B88" s="23" t="s">
        <v>10</v>
      </c>
      <c r="C88" s="14"/>
      <c r="D88" s="51"/>
      <c r="E88" s="7"/>
      <c r="F88" s="100"/>
      <c r="G88" s="100"/>
      <c r="H88" s="100"/>
    </row>
    <row r="89" spans="1:8" ht="15">
      <c r="A89" s="13"/>
      <c r="B89" s="22" t="s">
        <v>2</v>
      </c>
      <c r="C89" s="14"/>
      <c r="D89" s="51"/>
      <c r="E89" s="7"/>
      <c r="F89" s="103"/>
      <c r="G89" s="100"/>
      <c r="H89" s="100"/>
    </row>
    <row r="90" spans="1:8" ht="15">
      <c r="A90" s="13"/>
      <c r="B90" s="22" t="s">
        <v>3</v>
      </c>
      <c r="C90" s="14"/>
      <c r="D90" s="51"/>
      <c r="E90" s="7"/>
      <c r="F90" s="103"/>
      <c r="G90" s="100"/>
      <c r="H90" s="100"/>
    </row>
    <row r="91" spans="1:8" ht="15">
      <c r="A91" s="13"/>
      <c r="B91" s="22" t="s">
        <v>4</v>
      </c>
      <c r="C91" s="14"/>
      <c r="D91" s="51"/>
      <c r="E91" s="7"/>
      <c r="F91" s="103"/>
      <c r="G91" s="100"/>
      <c r="H91" s="100"/>
    </row>
    <row r="92" spans="1:8" ht="15">
      <c r="A92" s="13"/>
      <c r="B92" s="22" t="s">
        <v>5</v>
      </c>
      <c r="C92" s="14"/>
      <c r="D92" s="51"/>
      <c r="E92" s="7"/>
      <c r="F92" s="100"/>
      <c r="G92" s="103"/>
      <c r="H92" s="100"/>
    </row>
    <row r="93" spans="1:8" ht="15">
      <c r="A93" s="13"/>
      <c r="B93" s="22" t="s">
        <v>17</v>
      </c>
      <c r="C93" s="14"/>
      <c r="D93" s="51"/>
      <c r="E93" s="7"/>
      <c r="F93" s="100"/>
      <c r="G93" s="103"/>
      <c r="H93" s="100"/>
    </row>
    <row r="94" spans="1:8" ht="15">
      <c r="A94" s="13"/>
      <c r="B94" s="22" t="s">
        <v>11</v>
      </c>
      <c r="C94" s="14"/>
      <c r="D94" s="51"/>
      <c r="E94" s="7"/>
      <c r="F94" s="100"/>
      <c r="G94" s="100"/>
      <c r="H94" s="100"/>
    </row>
    <row r="95" spans="1:8" ht="15">
      <c r="A95" s="13"/>
      <c r="B95" s="22" t="s">
        <v>12</v>
      </c>
      <c r="C95" s="14"/>
      <c r="D95" s="51"/>
      <c r="E95" s="7"/>
      <c r="F95" s="100"/>
      <c r="G95" s="100"/>
      <c r="H95" s="100"/>
    </row>
    <row r="96" spans="1:8" ht="15">
      <c r="A96" s="13"/>
      <c r="B96" s="66" t="s">
        <v>8</v>
      </c>
      <c r="C96" s="14"/>
      <c r="D96" s="71"/>
      <c r="E96" s="7"/>
      <c r="F96" s="101"/>
      <c r="G96" s="100"/>
      <c r="H96" s="100"/>
    </row>
    <row r="97" spans="1:8" ht="15">
      <c r="A97" s="13"/>
      <c r="B97" s="36" t="s">
        <v>142</v>
      </c>
      <c r="C97" s="14"/>
      <c r="D97" s="52"/>
      <c r="E97" s="7"/>
      <c r="F97" s="101"/>
      <c r="G97" s="100"/>
      <c r="H97" s="100"/>
    </row>
    <row r="98" spans="1:8" ht="15">
      <c r="A98" s="13"/>
      <c r="B98" s="36" t="s">
        <v>119</v>
      </c>
      <c r="C98" s="14"/>
      <c r="D98" s="52"/>
      <c r="E98" s="7"/>
      <c r="F98" s="101"/>
      <c r="G98" s="100"/>
      <c r="H98" s="100"/>
    </row>
    <row r="99" spans="1:6" ht="15">
      <c r="A99" s="13"/>
      <c r="B99" s="36" t="s">
        <v>120</v>
      </c>
      <c r="C99" s="14"/>
      <c r="D99" s="52"/>
      <c r="E99" s="7"/>
      <c r="F99" s="42"/>
    </row>
    <row r="100" spans="1:8" ht="15">
      <c r="A100" s="13"/>
      <c r="B100" s="36" t="s">
        <v>121</v>
      </c>
      <c r="C100" s="14"/>
      <c r="D100" s="52"/>
      <c r="E100" s="7"/>
      <c r="F100" s="42"/>
      <c r="G100" s="182" t="s">
        <v>47</v>
      </c>
      <c r="H100" s="183"/>
    </row>
    <row r="101" spans="1:8" ht="15">
      <c r="A101" s="13"/>
      <c r="B101" s="36" t="s">
        <v>122</v>
      </c>
      <c r="C101" s="14"/>
      <c r="D101" s="52"/>
      <c r="E101" s="7"/>
      <c r="F101" s="42"/>
      <c r="G101" s="184" t="s">
        <v>41</v>
      </c>
      <c r="H101" s="185"/>
    </row>
    <row r="102" spans="1:8" ht="15">
      <c r="A102" s="13"/>
      <c r="B102" s="36" t="s">
        <v>123</v>
      </c>
      <c r="C102" s="14"/>
      <c r="D102" s="52"/>
      <c r="E102" s="7"/>
      <c r="F102" s="42"/>
      <c r="G102" s="186"/>
      <c r="H102" s="186"/>
    </row>
    <row r="103" spans="1:8" ht="15">
      <c r="A103" s="13"/>
      <c r="B103" s="36" t="s">
        <v>124</v>
      </c>
      <c r="C103" s="14"/>
      <c r="D103" s="52"/>
      <c r="E103" s="7"/>
      <c r="F103" s="42"/>
      <c r="G103" s="186"/>
      <c r="H103" s="186"/>
    </row>
    <row r="104" spans="1:6" ht="15">
      <c r="A104" s="13"/>
      <c r="B104" s="15" t="s">
        <v>125</v>
      </c>
      <c r="C104" s="14"/>
      <c r="D104" s="52"/>
      <c r="E104" s="7"/>
      <c r="F104" s="42"/>
    </row>
    <row r="105" spans="1:6" ht="15">
      <c r="A105" s="13"/>
      <c r="B105" s="22" t="s">
        <v>143</v>
      </c>
      <c r="C105" s="14"/>
      <c r="D105" s="52"/>
      <c r="E105" s="7"/>
      <c r="F105" s="42"/>
    </row>
    <row r="106" spans="1:6" ht="15">
      <c r="A106" s="13"/>
      <c r="B106" s="85" t="s">
        <v>27</v>
      </c>
      <c r="C106" s="14"/>
      <c r="D106" s="78"/>
      <c r="E106" s="91"/>
      <c r="F106" s="42"/>
    </row>
    <row r="107" spans="1:6" ht="15.75">
      <c r="A107" s="13"/>
      <c r="B107" s="24" t="s">
        <v>0</v>
      </c>
      <c r="C107" s="25">
        <f>SUM(9.7,C82:C106)</f>
        <v>9.7</v>
      </c>
      <c r="D107" s="47">
        <f>SUM(D82:D96)</f>
        <v>0</v>
      </c>
      <c r="E107" s="154">
        <f>SUM(E106,C107)-D107</f>
        <v>9.7</v>
      </c>
      <c r="F107" s="42"/>
    </row>
    <row r="108" spans="1:6" ht="15">
      <c r="A108" s="13"/>
      <c r="B108" s="13"/>
      <c r="C108" s="13"/>
      <c r="D108" s="13"/>
      <c r="E108" s="7"/>
      <c r="F108" s="42"/>
    </row>
    <row r="109" spans="1:6" ht="15.75">
      <c r="A109" s="13"/>
      <c r="B109" s="24" t="s">
        <v>13</v>
      </c>
      <c r="C109" s="16">
        <f>SUM(C107,C79,C48,C21)</f>
        <v>29.099999999999998</v>
      </c>
      <c r="D109" s="53">
        <f>SUM(D107,D79,D48,D21)</f>
        <v>0</v>
      </c>
      <c r="E109" s="55">
        <f>SUM(E107,E79,E48,E21)</f>
        <v>29.099999999999998</v>
      </c>
      <c r="F109" s="42"/>
    </row>
  </sheetData>
  <sheetProtection/>
  <mergeCells count="17">
    <mergeCell ref="G102:H102"/>
    <mergeCell ref="G103:H103"/>
    <mergeCell ref="G72:H72"/>
    <mergeCell ref="G73:H73"/>
    <mergeCell ref="G74:H74"/>
    <mergeCell ref="G75:H75"/>
    <mergeCell ref="G100:H100"/>
    <mergeCell ref="G101:H101"/>
    <mergeCell ref="G12:H12"/>
    <mergeCell ref="G13:H13"/>
    <mergeCell ref="G14:H14"/>
    <mergeCell ref="G15:H15"/>
    <mergeCell ref="A23:A46"/>
    <mergeCell ref="G39:H39"/>
    <mergeCell ref="G40:H40"/>
    <mergeCell ref="G41:H41"/>
    <mergeCell ref="G42:H42"/>
  </mergeCells>
  <printOptions/>
  <pageMargins left="0.15748031496062992" right="0.15748031496062992" top="0.15748031496062992" bottom="0.1968503937007874" header="0.31496062992125984" footer="0.1968503937007874"/>
  <pageSetup orientation="portrait" scale="78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108"/>
  <sheetViews>
    <sheetView zoomScalePageLayoutView="0" workbookViewId="0" topLeftCell="A1">
      <selection activeCell="J15" sqref="J15"/>
    </sheetView>
  </sheetViews>
  <sheetFormatPr defaultColWidth="8.8515625" defaultRowHeight="12.75"/>
  <cols>
    <col min="1" max="1" width="3.140625" style="0" customWidth="1"/>
    <col min="2" max="2" width="60.421875" style="0" customWidth="1"/>
    <col min="3" max="3" width="12.7109375" style="0" customWidth="1"/>
    <col min="4" max="4" width="11.00390625" style="0" customWidth="1"/>
    <col min="5" max="5" width="8.8515625" style="0" customWidth="1"/>
    <col min="6" max="6" width="5.28125" style="0" customWidth="1"/>
  </cols>
  <sheetData>
    <row r="2" spans="3:5" ht="12.75">
      <c r="C2" s="42"/>
      <c r="D2" s="42"/>
      <c r="E2" s="42"/>
    </row>
    <row r="3" spans="1:5" ht="27">
      <c r="A3" s="38" t="s">
        <v>150</v>
      </c>
      <c r="B3" s="106"/>
      <c r="C3" s="143" t="s">
        <v>15</v>
      </c>
      <c r="D3" s="144"/>
      <c r="E3" s="42"/>
    </row>
    <row r="4" spans="1:5" ht="20.25">
      <c r="A4" s="108"/>
      <c r="B4" s="18" t="s">
        <v>1</v>
      </c>
      <c r="C4" s="45" t="s">
        <v>29</v>
      </c>
      <c r="D4" s="145" t="s">
        <v>30</v>
      </c>
      <c r="E4" s="44" t="s">
        <v>91</v>
      </c>
    </row>
    <row r="5" spans="1:5" ht="15">
      <c r="A5" s="13"/>
      <c r="B5" s="15"/>
      <c r="C5" s="46"/>
      <c r="D5" s="51"/>
      <c r="E5" s="44" t="s">
        <v>26</v>
      </c>
    </row>
    <row r="6" spans="1:5" ht="15">
      <c r="A6" s="13"/>
      <c r="B6" s="8" t="s">
        <v>42</v>
      </c>
      <c r="C6" s="111"/>
      <c r="D6" s="51"/>
      <c r="E6" s="7"/>
    </row>
    <row r="7" spans="1:5" ht="15">
      <c r="A7" s="13"/>
      <c r="B7" s="8" t="s">
        <v>43</v>
      </c>
      <c r="C7" s="111"/>
      <c r="D7" s="51"/>
      <c r="E7" s="7"/>
    </row>
    <row r="8" spans="1:5" ht="15">
      <c r="A8" s="13"/>
      <c r="B8" s="36"/>
      <c r="C8" s="111"/>
      <c r="D8" s="51"/>
      <c r="E8" s="7"/>
    </row>
    <row r="9" spans="1:5" ht="15">
      <c r="A9" s="13"/>
      <c r="B9" s="36"/>
      <c r="C9" s="111"/>
      <c r="D9" s="51"/>
      <c r="E9" s="7"/>
    </row>
    <row r="10" spans="1:5" ht="15">
      <c r="A10" s="13"/>
      <c r="B10" s="36" t="s">
        <v>92</v>
      </c>
      <c r="C10" s="114"/>
      <c r="D10" s="71"/>
      <c r="E10" s="70">
        <f>SUM(C10)-D10</f>
        <v>0</v>
      </c>
    </row>
    <row r="11" spans="1:5" ht="15">
      <c r="A11" s="13"/>
      <c r="B11" s="37"/>
      <c r="C11" s="111"/>
      <c r="D11" s="51"/>
      <c r="E11" s="70"/>
    </row>
    <row r="12" spans="1:5" ht="15">
      <c r="A12" s="13"/>
      <c r="B12" s="37"/>
      <c r="C12" s="111"/>
      <c r="D12" s="51"/>
      <c r="E12" s="70"/>
    </row>
    <row r="13" spans="1:5" ht="15">
      <c r="A13" s="13"/>
      <c r="B13" s="37" t="s">
        <v>93</v>
      </c>
      <c r="C13" s="114"/>
      <c r="D13" s="51"/>
      <c r="E13" s="70"/>
    </row>
    <row r="14" spans="1:8" ht="15">
      <c r="A14" s="13"/>
      <c r="B14" s="37" t="s">
        <v>94</v>
      </c>
      <c r="C14" s="114"/>
      <c r="D14" s="51"/>
      <c r="E14" s="70"/>
      <c r="G14" s="182" t="s">
        <v>47</v>
      </c>
      <c r="H14" s="183"/>
    </row>
    <row r="15" spans="1:8" ht="15">
      <c r="A15" s="13"/>
      <c r="B15" s="37"/>
      <c r="C15" s="111"/>
      <c r="D15" s="51"/>
      <c r="E15" s="70"/>
      <c r="G15" s="184" t="s">
        <v>41</v>
      </c>
      <c r="H15" s="185"/>
    </row>
    <row r="16" spans="1:8" ht="15">
      <c r="A16" s="13"/>
      <c r="B16" s="37"/>
      <c r="C16" s="111"/>
      <c r="D16" s="51"/>
      <c r="E16" s="70"/>
      <c r="G16" s="186"/>
      <c r="H16" s="186"/>
    </row>
    <row r="17" spans="1:8" ht="15">
      <c r="A17" s="13"/>
      <c r="B17" s="37"/>
      <c r="C17" s="111"/>
      <c r="D17" s="51"/>
      <c r="E17" s="7"/>
      <c r="G17" s="186"/>
      <c r="H17" s="186"/>
    </row>
    <row r="18" spans="1:5" ht="15">
      <c r="A18" s="13"/>
      <c r="B18" s="19"/>
      <c r="C18" s="14"/>
      <c r="D18" s="51"/>
      <c r="E18" s="7"/>
    </row>
    <row r="19" spans="1:8" ht="15">
      <c r="A19" s="13"/>
      <c r="B19" s="115" t="s">
        <v>49</v>
      </c>
      <c r="C19" s="114"/>
      <c r="D19" s="76"/>
      <c r="E19" s="91"/>
      <c r="F19" s="100"/>
      <c r="G19" s="100"/>
      <c r="H19" s="100"/>
    </row>
    <row r="20" spans="1:8" ht="15.75">
      <c r="A20" s="13"/>
      <c r="B20" s="20" t="s">
        <v>31</v>
      </c>
      <c r="C20" s="21">
        <f>SUM(C10:C19)</f>
        <v>0</v>
      </c>
      <c r="D20" s="47">
        <f>SUM(D5:D17)</f>
        <v>0</v>
      </c>
      <c r="E20" s="99">
        <f>SUM(C20)-D20</f>
        <v>0</v>
      </c>
      <c r="F20" s="100"/>
      <c r="G20" s="100"/>
      <c r="H20" s="100"/>
    </row>
    <row r="21" spans="1:8" ht="20.25">
      <c r="A21" s="108"/>
      <c r="B21" s="18" t="s">
        <v>95</v>
      </c>
      <c r="C21" s="45" t="s">
        <v>24</v>
      </c>
      <c r="D21" s="50" t="s">
        <v>30</v>
      </c>
      <c r="E21" s="7" t="s">
        <v>25</v>
      </c>
      <c r="F21" s="100"/>
      <c r="G21" s="100"/>
      <c r="H21" s="100"/>
    </row>
    <row r="22" spans="1:8" ht="15">
      <c r="A22" s="181"/>
      <c r="B22" s="22" t="s">
        <v>19</v>
      </c>
      <c r="C22" s="46"/>
      <c r="D22" s="50"/>
      <c r="E22" s="7" t="s">
        <v>26</v>
      </c>
      <c r="F22" s="100"/>
      <c r="G22" s="100"/>
      <c r="H22" s="100"/>
    </row>
    <row r="23" spans="1:8" ht="15">
      <c r="A23" s="181"/>
      <c r="B23" s="36" t="s">
        <v>96</v>
      </c>
      <c r="C23" s="14"/>
      <c r="D23" s="51"/>
      <c r="E23" s="7"/>
      <c r="F23" s="100"/>
      <c r="G23" s="100"/>
      <c r="H23" s="100"/>
    </row>
    <row r="24" spans="1:8" ht="48" customHeight="1">
      <c r="A24" s="181"/>
      <c r="B24" s="35" t="s">
        <v>97</v>
      </c>
      <c r="C24" s="34"/>
      <c r="D24" s="51"/>
      <c r="E24" s="7"/>
      <c r="F24" s="100"/>
      <c r="G24" s="100"/>
      <c r="H24" s="100"/>
    </row>
    <row r="25" spans="1:8" ht="15">
      <c r="A25" s="181"/>
      <c r="B25" s="36" t="s">
        <v>98</v>
      </c>
      <c r="C25" s="34"/>
      <c r="D25" s="51"/>
      <c r="E25" s="7"/>
      <c r="F25" s="100"/>
      <c r="G25" s="100"/>
      <c r="H25" s="100"/>
    </row>
    <row r="26" spans="1:8" ht="15">
      <c r="A26" s="181"/>
      <c r="B26" s="36" t="s">
        <v>99</v>
      </c>
      <c r="C26" s="34"/>
      <c r="D26" s="51"/>
      <c r="E26" s="7"/>
      <c r="F26" s="102"/>
      <c r="G26" s="102"/>
      <c r="H26" s="102"/>
    </row>
    <row r="27" spans="1:8" ht="15">
      <c r="A27" s="181"/>
      <c r="B27" s="36"/>
      <c r="C27" s="34"/>
      <c r="D27" s="51"/>
      <c r="E27" s="7"/>
      <c r="F27" s="102"/>
      <c r="G27" s="102"/>
      <c r="H27" s="102"/>
    </row>
    <row r="28" spans="1:8" ht="15">
      <c r="A28" s="181"/>
      <c r="B28" s="36"/>
      <c r="C28" s="34"/>
      <c r="D28" s="51"/>
      <c r="E28" s="7"/>
      <c r="F28" s="103"/>
      <c r="G28" s="100"/>
      <c r="H28" s="100"/>
    </row>
    <row r="29" spans="1:8" ht="15">
      <c r="A29" s="181"/>
      <c r="B29" s="36" t="s">
        <v>100</v>
      </c>
      <c r="C29" s="34"/>
      <c r="D29" s="51"/>
      <c r="E29" s="7"/>
      <c r="F29" s="103"/>
      <c r="G29" s="100"/>
      <c r="H29" s="100"/>
    </row>
    <row r="30" spans="1:8" ht="15">
      <c r="A30" s="181"/>
      <c r="B30" s="67" t="s">
        <v>10</v>
      </c>
      <c r="C30" s="34"/>
      <c r="D30" s="51"/>
      <c r="E30" s="7"/>
      <c r="F30" s="100"/>
      <c r="G30" s="100"/>
      <c r="H30" s="100"/>
    </row>
    <row r="31" spans="1:8" ht="15">
      <c r="A31" s="181"/>
      <c r="B31" s="36" t="s">
        <v>16</v>
      </c>
      <c r="C31" s="34"/>
      <c r="D31" s="51"/>
      <c r="E31" s="7"/>
      <c r="F31" s="103"/>
      <c r="G31" s="100"/>
      <c r="H31" s="100"/>
    </row>
    <row r="32" spans="1:8" ht="15">
      <c r="A32" s="181"/>
      <c r="B32" s="36" t="s">
        <v>3</v>
      </c>
      <c r="C32" s="14"/>
      <c r="D32" s="51"/>
      <c r="E32" s="7"/>
      <c r="F32" s="103"/>
      <c r="G32" s="100"/>
      <c r="H32" s="100"/>
    </row>
    <row r="33" spans="1:8" ht="15">
      <c r="A33" s="181"/>
      <c r="B33" s="36" t="s">
        <v>4</v>
      </c>
      <c r="C33" s="14"/>
      <c r="D33" s="51"/>
      <c r="E33" s="7"/>
      <c r="F33" s="103"/>
      <c r="G33" s="100"/>
      <c r="H33" s="100"/>
    </row>
    <row r="34" spans="1:8" ht="15">
      <c r="A34" s="181"/>
      <c r="B34" s="36" t="s">
        <v>5</v>
      </c>
      <c r="C34" s="14"/>
      <c r="D34" s="51"/>
      <c r="E34" s="7"/>
      <c r="F34" s="103"/>
      <c r="G34" s="100"/>
      <c r="H34" s="100"/>
    </row>
    <row r="35" spans="1:8" ht="15">
      <c r="A35" s="181"/>
      <c r="B35" s="36" t="s">
        <v>6</v>
      </c>
      <c r="C35" s="14"/>
      <c r="D35" s="51"/>
      <c r="E35" s="7"/>
      <c r="F35" s="103"/>
      <c r="G35" s="103"/>
      <c r="H35" s="100"/>
    </row>
    <row r="36" spans="1:8" ht="15">
      <c r="A36" s="181"/>
      <c r="B36" s="36" t="s">
        <v>7</v>
      </c>
      <c r="C36" s="14"/>
      <c r="D36" s="51"/>
      <c r="E36" s="7"/>
      <c r="F36" s="100"/>
      <c r="G36" s="100"/>
      <c r="H36" s="100"/>
    </row>
    <row r="37" spans="1:8" ht="15">
      <c r="A37" s="181"/>
      <c r="B37" s="36" t="s">
        <v>12</v>
      </c>
      <c r="C37" s="14"/>
      <c r="D37" s="51"/>
      <c r="E37" s="7"/>
      <c r="F37" s="100"/>
      <c r="G37" s="100"/>
      <c r="H37" s="100"/>
    </row>
    <row r="38" spans="1:8" ht="15">
      <c r="A38" s="181"/>
      <c r="B38" s="66" t="s">
        <v>8</v>
      </c>
      <c r="C38" s="14"/>
      <c r="D38" s="71"/>
      <c r="E38" s="7"/>
      <c r="F38" s="100"/>
      <c r="G38" s="100"/>
      <c r="H38" s="100"/>
    </row>
    <row r="39" spans="1:8" ht="15">
      <c r="A39" s="181"/>
      <c r="B39" s="36" t="s">
        <v>101</v>
      </c>
      <c r="C39" s="14"/>
      <c r="D39" s="51"/>
      <c r="E39" s="7"/>
      <c r="F39" s="100"/>
      <c r="G39" s="100"/>
      <c r="H39" s="100"/>
    </row>
    <row r="40" spans="1:8" ht="15">
      <c r="A40" s="181"/>
      <c r="B40" s="36" t="s">
        <v>102</v>
      </c>
      <c r="C40" s="14"/>
      <c r="D40" s="51"/>
      <c r="E40" s="7"/>
      <c r="F40" s="100"/>
      <c r="G40" s="100"/>
      <c r="H40" s="100"/>
    </row>
    <row r="41" spans="1:8" ht="15">
      <c r="A41" s="181"/>
      <c r="B41" s="36" t="s">
        <v>103</v>
      </c>
      <c r="C41" s="14"/>
      <c r="D41" s="51"/>
      <c r="E41" s="7"/>
      <c r="F41" s="100"/>
      <c r="G41" s="182" t="s">
        <v>47</v>
      </c>
      <c r="H41" s="183"/>
    </row>
    <row r="42" spans="1:8" ht="15">
      <c r="A42" s="181"/>
      <c r="B42" s="36" t="s">
        <v>104</v>
      </c>
      <c r="C42" s="14"/>
      <c r="D42" s="51"/>
      <c r="E42" s="7"/>
      <c r="G42" s="184" t="s">
        <v>41</v>
      </c>
      <c r="H42" s="185"/>
    </row>
    <row r="43" spans="1:8" ht="15">
      <c r="A43" s="181"/>
      <c r="B43" s="36" t="s">
        <v>105</v>
      </c>
      <c r="C43" s="14"/>
      <c r="D43" s="51"/>
      <c r="E43" s="7"/>
      <c r="G43" s="186"/>
      <c r="H43" s="186"/>
    </row>
    <row r="44" spans="1:8" ht="15">
      <c r="A44" s="181"/>
      <c r="B44" s="15"/>
      <c r="C44" s="14"/>
      <c r="D44" s="51"/>
      <c r="E44" s="7"/>
      <c r="G44" s="186"/>
      <c r="H44" s="186"/>
    </row>
    <row r="45" spans="1:8" ht="15">
      <c r="A45" s="181"/>
      <c r="B45" s="15"/>
      <c r="C45" s="14"/>
      <c r="D45" s="51"/>
      <c r="E45" s="7"/>
      <c r="F45" s="100"/>
      <c r="G45" s="100"/>
      <c r="H45" s="100"/>
    </row>
    <row r="46" spans="1:8" ht="15">
      <c r="A46" s="119"/>
      <c r="B46" s="115" t="s">
        <v>28</v>
      </c>
      <c r="C46" s="14"/>
      <c r="D46" s="76"/>
      <c r="E46" s="91"/>
      <c r="F46" s="100"/>
      <c r="G46" s="100"/>
      <c r="H46" s="100"/>
    </row>
    <row r="47" spans="1:8" ht="15.75">
      <c r="A47" s="13"/>
      <c r="B47" s="24" t="s">
        <v>9</v>
      </c>
      <c r="C47" s="25">
        <f>SUM(9.5,C23:C46)</f>
        <v>9.5</v>
      </c>
      <c r="D47" s="47">
        <f>SUM(D23:D38)</f>
        <v>0</v>
      </c>
      <c r="E47" s="99">
        <f>SUM(C47)-D47</f>
        <v>9.5</v>
      </c>
      <c r="F47" s="100"/>
      <c r="G47" s="100"/>
      <c r="H47" s="100"/>
    </row>
    <row r="48" spans="1:8" ht="12.75">
      <c r="A48" s="108"/>
      <c r="B48" s="26"/>
      <c r="C48" s="27"/>
      <c r="D48" s="27"/>
      <c r="E48" s="7"/>
      <c r="F48" s="100"/>
      <c r="G48" s="100"/>
      <c r="H48" s="100"/>
    </row>
    <row r="49" spans="1:8" ht="27">
      <c r="A49" s="121" t="s">
        <v>150</v>
      </c>
      <c r="B49" s="122"/>
      <c r="C49" s="146" t="s">
        <v>15</v>
      </c>
      <c r="D49" s="147"/>
      <c r="E49" s="7"/>
      <c r="F49" s="100"/>
      <c r="G49" s="100"/>
      <c r="H49" s="100"/>
    </row>
    <row r="50" spans="1:8" ht="20.25">
      <c r="A50" s="108"/>
      <c r="B50" s="18" t="s">
        <v>106</v>
      </c>
      <c r="C50" s="45" t="s">
        <v>24</v>
      </c>
      <c r="D50" s="50" t="s">
        <v>30</v>
      </c>
      <c r="E50" s="7" t="s">
        <v>25</v>
      </c>
      <c r="F50" s="102"/>
      <c r="G50" s="102"/>
      <c r="H50" s="102"/>
    </row>
    <row r="51" spans="1:8" ht="15">
      <c r="A51" s="13"/>
      <c r="B51" s="22" t="s">
        <v>18</v>
      </c>
      <c r="C51" s="46"/>
      <c r="D51" s="50"/>
      <c r="E51" s="7" t="s">
        <v>26</v>
      </c>
      <c r="F51" s="100"/>
      <c r="G51" s="100"/>
      <c r="H51" s="100"/>
    </row>
    <row r="52" spans="1:8" ht="30.75" customHeight="1">
      <c r="A52" s="13"/>
      <c r="B52" s="35" t="s">
        <v>20</v>
      </c>
      <c r="C52" s="34"/>
      <c r="D52" s="51"/>
      <c r="E52" s="7"/>
      <c r="F52" s="103"/>
      <c r="G52" s="100"/>
      <c r="H52" s="100"/>
    </row>
    <row r="53" spans="1:8" ht="15">
      <c r="A53" s="13"/>
      <c r="B53" s="36" t="s">
        <v>14</v>
      </c>
      <c r="C53" s="34"/>
      <c r="D53" s="51"/>
      <c r="E53" s="7"/>
      <c r="F53" s="100"/>
      <c r="G53" s="100"/>
      <c r="H53" s="100"/>
    </row>
    <row r="54" spans="1:8" ht="15">
      <c r="A54" s="13"/>
      <c r="B54" s="36" t="s">
        <v>107</v>
      </c>
      <c r="C54" s="34"/>
      <c r="D54" s="51"/>
      <c r="E54" s="7"/>
      <c r="F54" s="100"/>
      <c r="G54" s="100"/>
      <c r="H54" s="100"/>
    </row>
    <row r="55" spans="1:8" ht="47.25" customHeight="1">
      <c r="A55" s="13"/>
      <c r="B55" s="35" t="s">
        <v>108</v>
      </c>
      <c r="C55" s="34"/>
      <c r="D55" s="51"/>
      <c r="E55" s="7"/>
      <c r="F55" s="100"/>
      <c r="G55" s="100"/>
      <c r="H55" s="100"/>
    </row>
    <row r="56" spans="1:8" ht="15">
      <c r="A56" s="13"/>
      <c r="B56" s="28"/>
      <c r="C56" s="14"/>
      <c r="D56" s="51"/>
      <c r="E56" s="7"/>
      <c r="F56" s="103"/>
      <c r="G56" s="100"/>
      <c r="H56" s="100"/>
    </row>
    <row r="57" spans="1:8" ht="15">
      <c r="A57" s="13"/>
      <c r="B57" s="22" t="s">
        <v>100</v>
      </c>
      <c r="C57" s="14"/>
      <c r="D57" s="51"/>
      <c r="E57" s="7"/>
      <c r="F57" s="103"/>
      <c r="G57" s="100"/>
      <c r="H57" s="100"/>
    </row>
    <row r="58" spans="1:8" ht="15">
      <c r="A58" s="13"/>
      <c r="B58" s="23" t="s">
        <v>10</v>
      </c>
      <c r="C58" s="14"/>
      <c r="D58" s="51"/>
      <c r="E58" s="7"/>
      <c r="F58" s="100"/>
      <c r="G58" s="100"/>
      <c r="H58" s="100"/>
    </row>
    <row r="59" spans="1:8" ht="15">
      <c r="A59" s="13"/>
      <c r="B59" s="22" t="s">
        <v>2</v>
      </c>
      <c r="C59" s="14"/>
      <c r="D59" s="51"/>
      <c r="E59" s="7"/>
      <c r="F59" s="103"/>
      <c r="G59" s="100"/>
      <c r="H59" s="100"/>
    </row>
    <row r="60" spans="1:8" ht="15">
      <c r="A60" s="13"/>
      <c r="B60" s="36" t="s">
        <v>3</v>
      </c>
      <c r="C60" s="14"/>
      <c r="D60" s="51"/>
      <c r="E60" s="7"/>
      <c r="F60" s="103"/>
      <c r="G60" s="100"/>
      <c r="H60" s="100"/>
    </row>
    <row r="61" spans="1:8" ht="15">
      <c r="A61" s="13"/>
      <c r="B61" s="36" t="s">
        <v>4</v>
      </c>
      <c r="C61" s="14"/>
      <c r="D61" s="51"/>
      <c r="E61" s="7"/>
      <c r="F61" s="103"/>
      <c r="G61" s="100"/>
      <c r="H61" s="100"/>
    </row>
    <row r="62" spans="1:8" ht="15">
      <c r="A62" s="13"/>
      <c r="B62" s="36" t="s">
        <v>5</v>
      </c>
      <c r="C62" s="14"/>
      <c r="D62" s="51"/>
      <c r="E62" s="7"/>
      <c r="F62" s="100"/>
      <c r="G62" s="103"/>
      <c r="H62" s="100"/>
    </row>
    <row r="63" spans="1:8" ht="15">
      <c r="A63" s="13"/>
      <c r="B63" s="36" t="s">
        <v>6</v>
      </c>
      <c r="C63" s="14"/>
      <c r="D63" s="51"/>
      <c r="E63" s="7"/>
      <c r="F63" s="100"/>
      <c r="G63" s="103"/>
      <c r="H63" s="100"/>
    </row>
    <row r="64" spans="1:8" ht="15">
      <c r="A64" s="13"/>
      <c r="B64" s="36" t="s">
        <v>11</v>
      </c>
      <c r="C64" s="14"/>
      <c r="D64" s="51"/>
      <c r="E64" s="7"/>
      <c r="F64" s="100"/>
      <c r="G64" s="103"/>
      <c r="H64" s="100"/>
    </row>
    <row r="65" spans="1:8" ht="15">
      <c r="A65" s="13"/>
      <c r="B65" s="36" t="s">
        <v>12</v>
      </c>
      <c r="C65" s="14"/>
      <c r="D65" s="51"/>
      <c r="E65" s="7"/>
      <c r="F65" s="100"/>
      <c r="G65" s="103"/>
      <c r="H65" s="100"/>
    </row>
    <row r="66" spans="1:8" ht="15">
      <c r="A66" s="13"/>
      <c r="B66" s="66" t="s">
        <v>8</v>
      </c>
      <c r="C66" s="14"/>
      <c r="D66" s="71"/>
      <c r="E66" s="7"/>
      <c r="F66" s="100"/>
      <c r="G66" s="100"/>
      <c r="H66" s="100"/>
    </row>
    <row r="67" spans="1:8" ht="15">
      <c r="A67" s="13"/>
      <c r="B67" s="36" t="s">
        <v>109</v>
      </c>
      <c r="C67" s="14"/>
      <c r="D67" s="51"/>
      <c r="E67" s="7"/>
      <c r="F67" s="100"/>
      <c r="G67" s="100"/>
      <c r="H67" s="100"/>
    </row>
    <row r="68" spans="1:5" ht="15">
      <c r="A68" s="13"/>
      <c r="B68" s="36" t="s">
        <v>110</v>
      </c>
      <c r="C68" s="14"/>
      <c r="D68" s="51"/>
      <c r="E68" s="7"/>
    </row>
    <row r="69" spans="1:5" ht="15">
      <c r="A69" s="13"/>
      <c r="B69" s="36" t="s">
        <v>111</v>
      </c>
      <c r="C69" s="14"/>
      <c r="D69" s="51"/>
      <c r="E69" s="7"/>
    </row>
    <row r="70" spans="1:5" ht="15">
      <c r="A70" s="13"/>
      <c r="B70" s="36" t="s">
        <v>112</v>
      </c>
      <c r="C70" s="14"/>
      <c r="D70" s="51"/>
      <c r="E70" s="7"/>
    </row>
    <row r="71" spans="1:8" ht="15">
      <c r="A71" s="13"/>
      <c r="B71" s="36" t="s">
        <v>113</v>
      </c>
      <c r="C71" s="14"/>
      <c r="D71" s="51"/>
      <c r="E71" s="7"/>
      <c r="G71" s="182" t="s">
        <v>47</v>
      </c>
      <c r="H71" s="183"/>
    </row>
    <row r="72" spans="1:8" ht="15">
      <c r="A72" s="13"/>
      <c r="B72" s="36" t="s">
        <v>114</v>
      </c>
      <c r="C72" s="14"/>
      <c r="D72" s="51"/>
      <c r="E72" s="7"/>
      <c r="G72" s="184" t="s">
        <v>41</v>
      </c>
      <c r="H72" s="185"/>
    </row>
    <row r="73" spans="1:8" ht="15">
      <c r="A73" s="13"/>
      <c r="B73" s="148" t="s">
        <v>115</v>
      </c>
      <c r="C73" s="14"/>
      <c r="D73" s="51"/>
      <c r="E73" s="7"/>
      <c r="G73" s="186"/>
      <c r="H73" s="186"/>
    </row>
    <row r="74" spans="1:8" ht="15">
      <c r="A74" s="13"/>
      <c r="B74" s="15" t="s">
        <v>116</v>
      </c>
      <c r="C74" s="14"/>
      <c r="D74" s="51"/>
      <c r="E74" s="7"/>
      <c r="G74" s="186"/>
      <c r="H74" s="186"/>
    </row>
    <row r="75" spans="1:5" ht="15">
      <c r="A75" s="13"/>
      <c r="B75" s="15" t="s">
        <v>117</v>
      </c>
      <c r="C75" s="14"/>
      <c r="D75" s="51"/>
      <c r="E75" s="7"/>
    </row>
    <row r="76" spans="1:5" ht="15">
      <c r="A76" s="13"/>
      <c r="B76" s="15"/>
      <c r="C76" s="14"/>
      <c r="D76" s="51"/>
      <c r="E76" s="7"/>
    </row>
    <row r="77" spans="1:5" ht="15">
      <c r="A77" s="13"/>
      <c r="B77" s="85" t="s">
        <v>27</v>
      </c>
      <c r="C77" s="14"/>
      <c r="D77" s="76"/>
      <c r="E77" s="91"/>
    </row>
    <row r="78" spans="1:5" ht="15.75">
      <c r="A78" s="13"/>
      <c r="B78" s="24" t="s">
        <v>9</v>
      </c>
      <c r="C78" s="25">
        <f>SUM(9.5,C52:C77)</f>
        <v>9.5</v>
      </c>
      <c r="D78" s="47">
        <f>SUM(D52:D66)</f>
        <v>0</v>
      </c>
      <c r="E78" s="99">
        <f>SUM(C78)-D78</f>
        <v>9.5</v>
      </c>
    </row>
    <row r="79" spans="1:8" ht="20.25">
      <c r="A79" s="108"/>
      <c r="B79" s="149" t="s">
        <v>118</v>
      </c>
      <c r="C79" s="45" t="s">
        <v>24</v>
      </c>
      <c r="D79" s="50" t="s">
        <v>30</v>
      </c>
      <c r="E79" s="7" t="s">
        <v>25</v>
      </c>
      <c r="F79" s="100"/>
      <c r="G79" s="100"/>
      <c r="H79" s="100"/>
    </row>
    <row r="80" spans="1:8" ht="15">
      <c r="A80" s="13"/>
      <c r="B80" s="22" t="s">
        <v>18</v>
      </c>
      <c r="C80" s="46"/>
      <c r="D80" s="50"/>
      <c r="E80" s="7" t="s">
        <v>26</v>
      </c>
      <c r="F80" s="100"/>
      <c r="G80" s="100"/>
      <c r="H80" s="100"/>
    </row>
    <row r="81" spans="1:8" ht="45" customHeight="1">
      <c r="A81" s="13"/>
      <c r="B81" s="126" t="s">
        <v>23</v>
      </c>
      <c r="C81" s="14"/>
      <c r="D81" s="51"/>
      <c r="E81" s="7"/>
      <c r="F81" s="100"/>
      <c r="G81" s="100"/>
      <c r="H81" s="100"/>
    </row>
    <row r="82" spans="1:8" ht="15">
      <c r="A82" s="13"/>
      <c r="B82" s="22" t="s">
        <v>21</v>
      </c>
      <c r="C82" s="14"/>
      <c r="D82" s="51"/>
      <c r="E82" s="7"/>
      <c r="F82" s="102"/>
      <c r="G82" s="102"/>
      <c r="H82" s="102"/>
    </row>
    <row r="83" spans="1:8" ht="15">
      <c r="A83" s="13"/>
      <c r="B83" s="22" t="s">
        <v>22</v>
      </c>
      <c r="C83" s="14"/>
      <c r="D83" s="51"/>
      <c r="E83" s="7"/>
      <c r="F83" s="100"/>
      <c r="G83" s="100"/>
      <c r="H83" s="100"/>
    </row>
    <row r="84" spans="1:8" ht="15">
      <c r="A84" s="13"/>
      <c r="B84" s="22" t="s">
        <v>86</v>
      </c>
      <c r="C84" s="14"/>
      <c r="D84" s="51"/>
      <c r="E84" s="7"/>
      <c r="F84" s="103"/>
      <c r="G84" s="100"/>
      <c r="H84" s="100"/>
    </row>
    <row r="85" spans="1:8" ht="15">
      <c r="A85" s="13"/>
      <c r="B85" s="8"/>
      <c r="C85" s="14"/>
      <c r="D85" s="51"/>
      <c r="E85" s="7"/>
      <c r="F85" s="100"/>
      <c r="G85" s="100"/>
      <c r="H85" s="100"/>
    </row>
    <row r="86" spans="1:8" ht="15">
      <c r="A86" s="13"/>
      <c r="B86" s="22" t="s">
        <v>100</v>
      </c>
      <c r="C86" s="14"/>
      <c r="D86" s="51"/>
      <c r="E86" s="7"/>
      <c r="F86" s="103"/>
      <c r="G86" s="100"/>
      <c r="H86" s="100"/>
    </row>
    <row r="87" spans="1:8" ht="15">
      <c r="A87" s="13"/>
      <c r="B87" s="23" t="s">
        <v>10</v>
      </c>
      <c r="C87" s="14"/>
      <c r="D87" s="51"/>
      <c r="E87" s="7"/>
      <c r="F87" s="100"/>
      <c r="G87" s="100"/>
      <c r="H87" s="100"/>
    </row>
    <row r="88" spans="1:8" ht="15">
      <c r="A88" s="13"/>
      <c r="B88" s="22" t="s">
        <v>2</v>
      </c>
      <c r="C88" s="14"/>
      <c r="D88" s="51"/>
      <c r="E88" s="7"/>
      <c r="F88" s="103"/>
      <c r="G88" s="100"/>
      <c r="H88" s="100"/>
    </row>
    <row r="89" spans="1:8" ht="15">
      <c r="A89" s="13"/>
      <c r="B89" s="22" t="s">
        <v>3</v>
      </c>
      <c r="C89" s="14"/>
      <c r="D89" s="51"/>
      <c r="E89" s="7"/>
      <c r="F89" s="103"/>
      <c r="G89" s="100"/>
      <c r="H89" s="100"/>
    </row>
    <row r="90" spans="1:8" ht="15">
      <c r="A90" s="13"/>
      <c r="B90" s="22" t="s">
        <v>4</v>
      </c>
      <c r="C90" s="14"/>
      <c r="D90" s="51"/>
      <c r="E90" s="7"/>
      <c r="F90" s="103"/>
      <c r="G90" s="100"/>
      <c r="H90" s="100"/>
    </row>
    <row r="91" spans="1:8" ht="15">
      <c r="A91" s="13"/>
      <c r="B91" s="22" t="s">
        <v>5</v>
      </c>
      <c r="C91" s="14"/>
      <c r="D91" s="51"/>
      <c r="E91" s="7"/>
      <c r="F91" s="100"/>
      <c r="G91" s="103"/>
      <c r="H91" s="100"/>
    </row>
    <row r="92" spans="1:8" ht="15">
      <c r="A92" s="13"/>
      <c r="B92" s="22" t="s">
        <v>17</v>
      </c>
      <c r="C92" s="14"/>
      <c r="D92" s="51"/>
      <c r="E92" s="7"/>
      <c r="F92" s="100"/>
      <c r="G92" s="103"/>
      <c r="H92" s="100"/>
    </row>
    <row r="93" spans="1:8" ht="15">
      <c r="A93" s="13"/>
      <c r="B93" s="22" t="s">
        <v>11</v>
      </c>
      <c r="C93" s="14"/>
      <c r="D93" s="51"/>
      <c r="E93" s="7"/>
      <c r="F93" s="100"/>
      <c r="G93" s="100"/>
      <c r="H93" s="100"/>
    </row>
    <row r="94" spans="1:8" ht="15">
      <c r="A94" s="13"/>
      <c r="B94" s="22" t="s">
        <v>12</v>
      </c>
      <c r="C94" s="14"/>
      <c r="D94" s="51"/>
      <c r="E94" s="7"/>
      <c r="F94" s="100"/>
      <c r="G94" s="100"/>
      <c r="H94" s="100"/>
    </row>
    <row r="95" spans="1:8" ht="15">
      <c r="A95" s="13"/>
      <c r="B95" s="66" t="s">
        <v>8</v>
      </c>
      <c r="C95" s="14"/>
      <c r="D95" s="71"/>
      <c r="E95" s="7"/>
      <c r="F95" s="100"/>
      <c r="G95" s="100"/>
      <c r="H95" s="100"/>
    </row>
    <row r="96" spans="1:8" ht="15">
      <c r="A96" s="13"/>
      <c r="B96" s="36" t="s">
        <v>109</v>
      </c>
      <c r="C96" s="14"/>
      <c r="D96" s="51"/>
      <c r="E96" s="7"/>
      <c r="F96" s="100"/>
      <c r="G96" s="100"/>
      <c r="H96" s="100"/>
    </row>
    <row r="97" spans="1:8" ht="15">
      <c r="A97" s="13"/>
      <c r="B97" s="36" t="s">
        <v>119</v>
      </c>
      <c r="C97" s="14"/>
      <c r="D97" s="51"/>
      <c r="E97" s="7"/>
      <c r="F97" s="100"/>
      <c r="G97" s="100"/>
      <c r="H97" s="100"/>
    </row>
    <row r="98" spans="1:8" ht="15">
      <c r="A98" s="13"/>
      <c r="B98" s="36" t="s">
        <v>120</v>
      </c>
      <c r="C98" s="14"/>
      <c r="D98" s="51"/>
      <c r="E98" s="7"/>
      <c r="F98" s="100"/>
      <c r="G98" s="100"/>
      <c r="H98" s="100"/>
    </row>
    <row r="99" spans="1:8" ht="15">
      <c r="A99" s="13"/>
      <c r="B99" s="36" t="s">
        <v>121</v>
      </c>
      <c r="C99" s="14"/>
      <c r="D99" s="51"/>
      <c r="E99" s="7"/>
      <c r="G99" s="182" t="s">
        <v>47</v>
      </c>
      <c r="H99" s="183"/>
    </row>
    <row r="100" spans="1:8" ht="15">
      <c r="A100" s="13"/>
      <c r="B100" s="36" t="s">
        <v>122</v>
      </c>
      <c r="C100" s="14"/>
      <c r="D100" s="51"/>
      <c r="E100" s="7"/>
      <c r="G100" s="184" t="s">
        <v>41</v>
      </c>
      <c r="H100" s="185"/>
    </row>
    <row r="101" spans="1:8" ht="15">
      <c r="A101" s="13"/>
      <c r="B101" s="36" t="s">
        <v>123</v>
      </c>
      <c r="C101" s="14"/>
      <c r="D101" s="51"/>
      <c r="E101" s="7"/>
      <c r="G101" s="186"/>
      <c r="H101" s="186"/>
    </row>
    <row r="102" spans="1:8" ht="15">
      <c r="A102" s="13"/>
      <c r="B102" s="36" t="s">
        <v>124</v>
      </c>
      <c r="C102" s="14"/>
      <c r="D102" s="51"/>
      <c r="E102" s="7"/>
      <c r="G102" s="186"/>
      <c r="H102" s="186"/>
    </row>
    <row r="103" spans="1:5" ht="15">
      <c r="A103" s="13"/>
      <c r="B103" s="15" t="s">
        <v>125</v>
      </c>
      <c r="C103" s="14"/>
      <c r="D103" s="51"/>
      <c r="E103" s="7"/>
    </row>
    <row r="104" spans="1:5" ht="15">
      <c r="A104" s="13"/>
      <c r="B104" s="15"/>
      <c r="C104" s="14"/>
      <c r="D104" s="51"/>
      <c r="E104" s="7"/>
    </row>
    <row r="105" spans="1:5" ht="15">
      <c r="A105" s="13"/>
      <c r="B105" s="85" t="s">
        <v>27</v>
      </c>
      <c r="C105" s="14"/>
      <c r="D105" s="76"/>
      <c r="E105" s="91"/>
    </row>
    <row r="106" spans="1:5" ht="15.75">
      <c r="A106" s="13"/>
      <c r="B106" s="24" t="s">
        <v>0</v>
      </c>
      <c r="C106" s="25">
        <f>SUM(9.5,C80:C105)</f>
        <v>9.5</v>
      </c>
      <c r="D106" s="47">
        <f>SUM(D81:D95)</f>
        <v>0</v>
      </c>
      <c r="E106" s="99">
        <f>SUM(E105,C106)-D106</f>
        <v>9.5</v>
      </c>
    </row>
    <row r="107" spans="1:5" ht="15">
      <c r="A107" s="13"/>
      <c r="B107" s="13"/>
      <c r="C107" s="138"/>
      <c r="D107" s="138"/>
      <c r="E107" s="7"/>
    </row>
    <row r="108" spans="1:5" ht="15.75">
      <c r="A108" s="13"/>
      <c r="B108" s="24" t="s">
        <v>13</v>
      </c>
      <c r="C108" s="16">
        <f>SUM(C106,C78,C47,C20)</f>
        <v>28.5</v>
      </c>
      <c r="D108" s="53">
        <f>SUM(D106,D78,D47,D20)</f>
        <v>0</v>
      </c>
      <c r="E108" s="55">
        <f>SUM(E106,E78,E47,E20)</f>
        <v>28.5</v>
      </c>
    </row>
  </sheetData>
  <sheetProtection/>
  <mergeCells count="17">
    <mergeCell ref="G101:H101"/>
    <mergeCell ref="G102:H102"/>
    <mergeCell ref="G71:H71"/>
    <mergeCell ref="G72:H72"/>
    <mergeCell ref="G73:H73"/>
    <mergeCell ref="G74:H74"/>
    <mergeCell ref="G99:H99"/>
    <mergeCell ref="G100:H100"/>
    <mergeCell ref="G14:H14"/>
    <mergeCell ref="G15:H15"/>
    <mergeCell ref="G16:H16"/>
    <mergeCell ref="G17:H17"/>
    <mergeCell ref="A22:A45"/>
    <mergeCell ref="G41:H41"/>
    <mergeCell ref="G42:H42"/>
    <mergeCell ref="G43:H43"/>
    <mergeCell ref="G44:H44"/>
  </mergeCells>
  <printOptions/>
  <pageMargins left="0.15748031496062992" right="0.15748031496062992" top="0.2362204724409449" bottom="0.1968503937007874" header="0.15748031496062992" footer="0.1968503937007874"/>
  <pageSetup orientation="portrait" scale="78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Gymnastics Saskatchewan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Fritshaw</dc:creator>
  <cp:keywords/>
  <dc:description/>
  <cp:lastModifiedBy>Megan Bialowas</cp:lastModifiedBy>
  <cp:lastPrinted>2023-09-17T23:28:33Z</cp:lastPrinted>
  <dcterms:created xsi:type="dcterms:W3CDTF">2009-09-17T23:29:50Z</dcterms:created>
  <dcterms:modified xsi:type="dcterms:W3CDTF">2023-09-19T21:37:23Z</dcterms:modified>
  <cp:category/>
  <cp:version/>
  <cp:contentType/>
  <cp:contentStatus/>
</cp:coreProperties>
</file>